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xcel\Pricing Page - 2023\"/>
    </mc:Choice>
  </mc:AlternateContent>
  <xr:revisionPtr revIDLastSave="0" documentId="8_{36621BFD-38BF-4523-B0D0-DD70BCDAF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itchens Facilities" sheetId="8" r:id="rId1"/>
    <sheet name="Part A Cleaning Products BID" sheetId="7" r:id="rId2"/>
    <sheet name="Part B Ancillary Supplies BID " sheetId="1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2" l="1"/>
  <c r="J30" i="12" l="1"/>
  <c r="J29" i="12"/>
  <c r="J28" i="12"/>
  <c r="J27" i="12"/>
  <c r="J26" i="12"/>
  <c r="J25" i="12"/>
  <c r="J24" i="12"/>
  <c r="J23" i="12"/>
  <c r="J22" i="12"/>
  <c r="J21" i="12"/>
  <c r="J18" i="12"/>
  <c r="J17" i="12"/>
  <c r="J16" i="12"/>
  <c r="J15" i="12"/>
  <c r="J14" i="12"/>
  <c r="J13" i="12"/>
  <c r="J12" i="12"/>
  <c r="J11" i="12"/>
  <c r="J10" i="12"/>
  <c r="J9" i="12"/>
  <c r="N9" i="7" l="1"/>
  <c r="N10" i="7"/>
  <c r="N11" i="7"/>
  <c r="N12" i="7"/>
  <c r="N13" i="7"/>
  <c r="N16" i="7"/>
  <c r="N17" i="7"/>
  <c r="N18" i="7"/>
  <c r="N19" i="7"/>
  <c r="N26" i="7"/>
  <c r="N23" i="7"/>
  <c r="N21" i="7"/>
  <c r="N20" i="7"/>
</calcChain>
</file>

<file path=xl/sharedStrings.xml><?xml version="1.0" encoding="utf-8"?>
<sst xmlns="http://schemas.openxmlformats.org/spreadsheetml/2006/main" count="441" uniqueCount="258">
  <si>
    <t>Item Number</t>
  </si>
  <si>
    <t>Form</t>
  </si>
  <si>
    <t>RTU or Concentrate</t>
  </si>
  <si>
    <t>Manufacturer</t>
  </si>
  <si>
    <t>Types and Status of 3rd Party Certification</t>
  </si>
  <si>
    <t>Liquid</t>
  </si>
  <si>
    <t>Tablet</t>
  </si>
  <si>
    <t>Concentrate</t>
  </si>
  <si>
    <t>RTU</t>
  </si>
  <si>
    <t>Powder</t>
  </si>
  <si>
    <t xml:space="preserve">Company Name:  </t>
  </si>
  <si>
    <t>Total</t>
  </si>
  <si>
    <t>WPS, School Nutrition Department - Bid Specification for Food Service EPP Cleaning Program, Products, Supplies</t>
  </si>
  <si>
    <t>Total Cost</t>
  </si>
  <si>
    <t>Specification</t>
  </si>
  <si>
    <t>5 gallon</t>
  </si>
  <si>
    <t>diluted all-purpose cleaner</t>
  </si>
  <si>
    <t>32 oz. quart</t>
  </si>
  <si>
    <t>spray bottles</t>
  </si>
  <si>
    <t>concentrated sanitizer</t>
  </si>
  <si>
    <t>10 second contact time</t>
  </si>
  <si>
    <t>pot and pan detergent</t>
  </si>
  <si>
    <t>telescoping</t>
  </si>
  <si>
    <t xml:space="preserve">dispensing all-purpose cleaner </t>
  </si>
  <si>
    <t>Company Name:</t>
  </si>
  <si>
    <t>Mfg</t>
  </si>
  <si>
    <t>1000 pairs</t>
  </si>
  <si>
    <t>PPE</t>
  </si>
  <si>
    <t xml:space="preserve">Product </t>
  </si>
  <si>
    <t>RTU                 or Concentrate</t>
  </si>
  <si>
    <t>Price           per               Pack Size</t>
  </si>
  <si>
    <t>1 gallon</t>
  </si>
  <si>
    <t>4/1 gallon             per case</t>
  </si>
  <si>
    <t>Pack Size   required</t>
  </si>
  <si>
    <t>Eco Suds                    or                       Equal</t>
  </si>
  <si>
    <t>packet</t>
  </si>
  <si>
    <t>one packet per wash cycle</t>
  </si>
  <si>
    <t xml:space="preserve">14 oz. </t>
  </si>
  <si>
    <t>1000/14 oz.</t>
  </si>
  <si>
    <t>pump</t>
  </si>
  <si>
    <t>2,000  quarts</t>
  </si>
  <si>
    <t>tablets</t>
  </si>
  <si>
    <t>75,000      tablets</t>
  </si>
  <si>
    <t>Estimated ANNUAL Usage of Concentrate</t>
  </si>
  <si>
    <t>1/8 to 1/2 oz. per one gallon               of water for      medium soil</t>
  </si>
  <si>
    <t>1/2 gallon</t>
  </si>
  <si>
    <t>Dispensing Method</t>
  </si>
  <si>
    <t>Site Name</t>
  </si>
  <si>
    <t xml:space="preserve">Address </t>
  </si>
  <si>
    <t xml:space="preserve">Automatic Ware Washing </t>
  </si>
  <si>
    <t xml:space="preserve">Manual Ware Washing </t>
  </si>
  <si>
    <t xml:space="preserve">1 packet yields              200 ppm                  per 16 gallons         of water       </t>
  </si>
  <si>
    <t>1 tablet yeilds    200 ppm               per 1 gallon              of water</t>
  </si>
  <si>
    <t>liquid</t>
  </si>
  <si>
    <t xml:space="preserve">quart plasic bottle          with                       flip top spout cap </t>
  </si>
  <si>
    <t>12 qt /case</t>
  </si>
  <si>
    <t>packets</t>
  </si>
  <si>
    <t>sift top</t>
  </si>
  <si>
    <t xml:space="preserve">quart                    </t>
  </si>
  <si>
    <t>trigger spray bottle</t>
  </si>
  <si>
    <t>pour</t>
  </si>
  <si>
    <t>tablet</t>
  </si>
  <si>
    <t xml:space="preserve">state        dispensing      rate </t>
  </si>
  <si>
    <t>please state</t>
  </si>
  <si>
    <t>Estimated ANNUAL Usage of RTU</t>
  </si>
  <si>
    <t>400               quarts</t>
  </si>
  <si>
    <t>n / a</t>
  </si>
  <si>
    <t>100                 gallons</t>
  </si>
  <si>
    <t>350                 gallons</t>
  </si>
  <si>
    <t>175                 cases</t>
  </si>
  <si>
    <t>10                 gallons</t>
  </si>
  <si>
    <t>30                 cases</t>
  </si>
  <si>
    <t>100                gallons</t>
  </si>
  <si>
    <t>3200                bottles</t>
  </si>
  <si>
    <t>13,680         packets</t>
  </si>
  <si>
    <t>7500                packets</t>
  </si>
  <si>
    <t>Total Cost   (estimate annual usage x price per pack size)</t>
  </si>
  <si>
    <t xml:space="preserve">Item </t>
  </si>
  <si>
    <t>Bottle Trigger Sprayers</t>
  </si>
  <si>
    <t>Nitrile Gloves</t>
  </si>
  <si>
    <t>Eye Googles</t>
  </si>
  <si>
    <t xml:space="preserve">Quaternary Ammonium Test Strips  </t>
  </si>
  <si>
    <t>Plastic Pumps</t>
  </si>
  <si>
    <t>Microfiber Cloths</t>
  </si>
  <si>
    <t>Scrub Sleeves*</t>
  </si>
  <si>
    <t>Microfiber Charging Buckets*</t>
  </si>
  <si>
    <t>Microfiber Pads*</t>
  </si>
  <si>
    <t>Mop Handle*</t>
  </si>
  <si>
    <t>Purpose</t>
  </si>
  <si>
    <t>for mop heads</t>
  </si>
  <si>
    <t>microfiber pads for washing tables</t>
  </si>
  <si>
    <t>to fit charging buckets</t>
  </si>
  <si>
    <t>to fit mop pads</t>
  </si>
  <si>
    <t>spot mopping</t>
  </si>
  <si>
    <t>green Soap Solution</t>
  </si>
  <si>
    <t>sanitizer</t>
  </si>
  <si>
    <t>fit 32 oz. spray container</t>
  </si>
  <si>
    <t>fit quart spray container</t>
  </si>
  <si>
    <t>fit 1 gallon container</t>
  </si>
  <si>
    <t>fits 18 inch pads</t>
  </si>
  <si>
    <t>must accommodate 18 inch pads</t>
  </si>
  <si>
    <t>18 inch good for 500 washes</t>
  </si>
  <si>
    <t>Combination Impact/Splash Resistant                                                 indirect vented</t>
  </si>
  <si>
    <t>Estimated Annual Quanitity  (each)</t>
  </si>
  <si>
    <t>Price Per Unit       (each)</t>
  </si>
  <si>
    <t>Attachment # C: Price Form Part B</t>
  </si>
  <si>
    <t>Price           per               Unit</t>
  </si>
  <si>
    <t>Total Cost   (estimate annual usage x price per unit)</t>
  </si>
  <si>
    <t>Product Name              and                 Description</t>
  </si>
  <si>
    <t>Case Pack            (# per case)</t>
  </si>
  <si>
    <t xml:space="preserve">    us gallon universal  measurement </t>
  </si>
  <si>
    <t>X</t>
  </si>
  <si>
    <t>Belmont</t>
  </si>
  <si>
    <t>170 Belmont Street</t>
  </si>
  <si>
    <t>Burncoat Middle</t>
  </si>
  <si>
    <t>135 Burnocoat Street</t>
  </si>
  <si>
    <t>Burncoat Prep</t>
  </si>
  <si>
    <t>526 Burncoat Streett</t>
  </si>
  <si>
    <t>Burncoat Senior</t>
  </si>
  <si>
    <t>179 Burncoat Street</t>
  </si>
  <si>
    <t>Caterbury</t>
  </si>
  <si>
    <t>129 Canterbury Street</t>
  </si>
  <si>
    <t>Chandler Elem</t>
  </si>
  <si>
    <t>114 Chandler Street</t>
  </si>
  <si>
    <t>Chandler Magnet</t>
  </si>
  <si>
    <t>525 Chandler Street</t>
  </si>
  <si>
    <t>City View</t>
  </si>
  <si>
    <t>80 Prospect Street</t>
  </si>
  <si>
    <t>Claremont/Woodland</t>
  </si>
  <si>
    <t>15 Claremont Street / 93 Woodland Street</t>
  </si>
  <si>
    <t>Clark</t>
  </si>
  <si>
    <t>280 Clark Street</t>
  </si>
  <si>
    <t>15 Harlow Street</t>
  </si>
  <si>
    <t>Columbus Park</t>
  </si>
  <si>
    <t>75 Lovell Street</t>
  </si>
  <si>
    <t>120 Granite Street</t>
  </si>
  <si>
    <t>Doherty</t>
  </si>
  <si>
    <t>299 Highland Street</t>
  </si>
  <si>
    <t>Sullivan</t>
  </si>
  <si>
    <t>140 Apricot Street</t>
  </si>
  <si>
    <t>Elm Park</t>
  </si>
  <si>
    <t>23 N. Ashland Street</t>
  </si>
  <si>
    <t>24 Chatham Street</t>
  </si>
  <si>
    <t>Flagg</t>
  </si>
  <si>
    <t>115 Flagg Street</t>
  </si>
  <si>
    <t>Forest Grove</t>
  </si>
  <si>
    <t>495 Grove Street</t>
  </si>
  <si>
    <t>Gates Lane</t>
  </si>
  <si>
    <t>1238 Main Street</t>
  </si>
  <si>
    <t>Goddard</t>
  </si>
  <si>
    <t>14 Richards Street</t>
  </si>
  <si>
    <t>Grafton Street</t>
  </si>
  <si>
    <t>311 Grafton Street</t>
  </si>
  <si>
    <t>14 New Bond Street</t>
  </si>
  <si>
    <t>Heard</t>
  </si>
  <si>
    <t>200 Heard Street</t>
  </si>
  <si>
    <t>Jacob Hiatt</t>
  </si>
  <si>
    <t>722 Main Street</t>
  </si>
  <si>
    <t>Lake View</t>
  </si>
  <si>
    <t>133 Coburn Avenue</t>
  </si>
  <si>
    <t>Lincoln</t>
  </si>
  <si>
    <t>549 Lincoln Street</t>
  </si>
  <si>
    <t xml:space="preserve">May </t>
  </si>
  <si>
    <t>265 May Street</t>
  </si>
  <si>
    <t>McGrath</t>
  </si>
  <si>
    <t>493 Grove Street</t>
  </si>
  <si>
    <t>Midland</t>
  </si>
  <si>
    <t>18 Midland Street</t>
  </si>
  <si>
    <t>Nelson Place</t>
  </si>
  <si>
    <t>33 Nelson Place</t>
  </si>
  <si>
    <t>1407 A Main Street</t>
  </si>
  <si>
    <t>Norrback</t>
  </si>
  <si>
    <t>44 Malden Street</t>
  </si>
  <si>
    <t>North</t>
  </si>
  <si>
    <t>140 Harrington Way</t>
  </si>
  <si>
    <t>Quinsigamond</t>
  </si>
  <si>
    <t>14 Blackstone River Road</t>
  </si>
  <si>
    <t>Rice Square</t>
  </si>
  <si>
    <t xml:space="preserve">76 Massasaoit Road </t>
  </si>
  <si>
    <t>Roosevelt</t>
  </si>
  <si>
    <t>1006 Grafton Street</t>
  </si>
  <si>
    <t>South</t>
  </si>
  <si>
    <t>170 Apricot Street</t>
  </si>
  <si>
    <t>Tatnuck</t>
  </si>
  <si>
    <t>1083 Pleasant Street</t>
  </si>
  <si>
    <t>Thorndyke</t>
  </si>
  <si>
    <t>30 Thorndyke Road</t>
  </si>
  <si>
    <t>Union Hill</t>
  </si>
  <si>
    <t>1 Chapin Street</t>
  </si>
  <si>
    <t>University Park</t>
  </si>
  <si>
    <t>12 Freeland Street</t>
  </si>
  <si>
    <t>Vernon Hill</t>
  </si>
  <si>
    <t>211 Providence Street</t>
  </si>
  <si>
    <t>Wawecus</t>
  </si>
  <si>
    <t>20 Wawecus Road</t>
  </si>
  <si>
    <t>West Tatnuck</t>
  </si>
  <si>
    <t>300 Mower Street</t>
  </si>
  <si>
    <t>190 Fremont Street</t>
  </si>
  <si>
    <t>3 McKeon Road</t>
  </si>
  <si>
    <t>Worcester Arts Magnet</t>
  </si>
  <si>
    <t>315 St. Nicholas Avenue</t>
  </si>
  <si>
    <t>Worcester East Middle</t>
  </si>
  <si>
    <t>420 Grafton Street</t>
  </si>
  <si>
    <t>Worcester Tech</t>
  </si>
  <si>
    <t>1 Skyline Drive</t>
  </si>
  <si>
    <t>Scrub Brush</t>
  </si>
  <si>
    <t xml:space="preserve">cleaning </t>
  </si>
  <si>
    <t>cleaning</t>
  </si>
  <si>
    <r>
      <rPr>
        <b/>
        <sz val="18"/>
        <color theme="1"/>
        <rFont val="Calibri"/>
        <family val="2"/>
        <scheme val="minor"/>
      </rPr>
      <t xml:space="preserve">Carboys with Spigot </t>
    </r>
    <r>
      <rPr>
        <sz val="18"/>
        <color theme="1"/>
        <rFont val="Calibri"/>
        <family val="2"/>
        <scheme val="minor"/>
      </rPr>
      <t xml:space="preserve">                            buddy jug</t>
    </r>
  </si>
  <si>
    <r>
      <rPr>
        <b/>
        <sz val="18"/>
        <color theme="1"/>
        <rFont val="Calibri"/>
        <family val="2"/>
        <scheme val="minor"/>
      </rPr>
      <t>Trigger Spray Bottles</t>
    </r>
    <r>
      <rPr>
        <sz val="18"/>
        <color theme="1"/>
        <rFont val="Calibri"/>
        <family val="2"/>
        <scheme val="minor"/>
      </rPr>
      <t xml:space="preserve">                 secondary container</t>
    </r>
  </si>
  <si>
    <r>
      <t xml:space="preserve">Secondary Labels                               </t>
    </r>
    <r>
      <rPr>
        <sz val="18"/>
        <color theme="1"/>
        <rFont val="Calibri"/>
        <family val="2"/>
        <scheme val="minor"/>
      </rPr>
      <t>for all purpose cleaner</t>
    </r>
  </si>
  <si>
    <r>
      <rPr>
        <b/>
        <sz val="18"/>
        <color theme="1"/>
        <rFont val="Calibri"/>
        <family val="2"/>
        <scheme val="minor"/>
      </rPr>
      <t>three colors</t>
    </r>
    <r>
      <rPr>
        <sz val="18"/>
        <color theme="1"/>
        <rFont val="Calibri"/>
        <family val="2"/>
        <scheme val="minor"/>
      </rPr>
      <t xml:space="preserve">  16 inch by 16 inch                           good for 500 washes </t>
    </r>
  </si>
  <si>
    <r>
      <rPr>
        <b/>
        <sz val="18"/>
        <color theme="1"/>
        <rFont val="Calibri"/>
        <family val="2"/>
        <scheme val="minor"/>
      </rPr>
      <t>Microfiber Spot Mop with Reservoir</t>
    </r>
    <r>
      <rPr>
        <sz val="18"/>
        <color theme="1"/>
        <rFont val="Calibri"/>
        <family val="2"/>
        <scheme val="minor"/>
      </rPr>
      <t xml:space="preserve">           bucketless mop</t>
    </r>
  </si>
  <si>
    <r>
      <t xml:space="preserve">Cleaning Pail                                     </t>
    </r>
    <r>
      <rPr>
        <sz val="18"/>
        <color rgb="FF000000"/>
        <rFont val="Calibri"/>
        <family val="2"/>
        <scheme val="minor"/>
      </rPr>
      <t>with handle</t>
    </r>
  </si>
  <si>
    <r>
      <t xml:space="preserve"> </t>
    </r>
    <r>
      <rPr>
        <b/>
        <sz val="18"/>
        <color rgb="FF000000"/>
        <rFont val="Calibri"/>
        <family val="2"/>
        <scheme val="minor"/>
      </rPr>
      <t>GREEN</t>
    </r>
    <r>
      <rPr>
        <sz val="18"/>
        <color rgb="FF000000"/>
        <rFont val="Calibri"/>
        <family val="2"/>
        <scheme val="minor"/>
      </rPr>
      <t xml:space="preserve"> color                                                6 QT plastic</t>
    </r>
  </si>
  <si>
    <r>
      <rPr>
        <b/>
        <sz val="18"/>
        <color rgb="FF000000"/>
        <rFont val="Calibri"/>
        <family val="2"/>
        <scheme val="minor"/>
      </rPr>
      <t>BLUE</t>
    </r>
    <r>
      <rPr>
        <sz val="18"/>
        <color rgb="FF000000"/>
        <rFont val="Calibri"/>
        <family val="2"/>
        <scheme val="minor"/>
      </rPr>
      <t xml:space="preserve"> color                                                                 6 QT plastic</t>
    </r>
  </si>
  <si>
    <r>
      <t xml:space="preserve">Sanitizing Pail                                              </t>
    </r>
    <r>
      <rPr>
        <sz val="18"/>
        <color rgb="FF000000"/>
        <rFont val="Calibri"/>
        <family val="2"/>
        <scheme val="minor"/>
      </rPr>
      <t>with handle</t>
    </r>
  </si>
  <si>
    <r>
      <rPr>
        <b/>
        <sz val="18"/>
        <color rgb="FF000000"/>
        <rFont val="Calibri"/>
        <family val="2"/>
        <scheme val="minor"/>
      </rPr>
      <t>RED</t>
    </r>
    <r>
      <rPr>
        <sz val="18"/>
        <color rgb="FF000000"/>
        <rFont val="Calibri"/>
        <family val="2"/>
        <scheme val="minor"/>
      </rPr>
      <t xml:space="preserve"> color                                                     6 QT plastic</t>
    </r>
  </si>
  <si>
    <r>
      <t>Green </t>
    </r>
    <r>
      <rPr>
        <sz val="18"/>
        <color rgb="FF000000"/>
        <rFont val="Calibri"/>
        <family val="2"/>
        <scheme val="minor"/>
      </rPr>
      <t xml:space="preserve">color </t>
    </r>
    <r>
      <rPr>
        <b/>
        <sz val="18"/>
        <color rgb="FF000000"/>
        <rFont val="Calibri"/>
        <family val="2"/>
        <scheme val="minor"/>
      </rPr>
      <t xml:space="preserve">                                                        </t>
    </r>
    <r>
      <rPr>
        <sz val="18"/>
        <color rgb="FF000000"/>
        <rFont val="Calibri"/>
        <family val="2"/>
        <scheme val="minor"/>
      </rPr>
      <t>Unlined 22mil, 18" LARGE</t>
    </r>
  </si>
  <si>
    <r>
      <t xml:space="preserve">Green </t>
    </r>
    <r>
      <rPr>
        <sz val="18"/>
        <color rgb="FF000000"/>
        <rFont val="Calibri"/>
        <family val="2"/>
        <scheme val="minor"/>
      </rPr>
      <t xml:space="preserve">color </t>
    </r>
    <r>
      <rPr>
        <b/>
        <sz val="18"/>
        <color rgb="FF000000"/>
        <rFont val="Calibri"/>
        <family val="2"/>
        <scheme val="minor"/>
      </rPr>
      <t xml:space="preserve">                                         </t>
    </r>
    <r>
      <rPr>
        <sz val="18"/>
        <color rgb="FF000000"/>
        <rFont val="Calibri"/>
        <family val="2"/>
        <scheme val="minor"/>
      </rPr>
      <t>Unlined 22mil 18" MEDIUM</t>
    </r>
  </si>
  <si>
    <r>
      <rPr>
        <b/>
        <sz val="18"/>
        <color rgb="FF000000"/>
        <rFont val="Calibri"/>
        <family val="2"/>
        <scheme val="minor"/>
      </rPr>
      <t>Apron</t>
    </r>
    <r>
      <rPr>
        <sz val="18"/>
        <color rgb="FF000000"/>
        <rFont val="Calibri"/>
        <family val="2"/>
        <scheme val="minor"/>
      </rPr>
      <t xml:space="preserve">                                                                          bib</t>
    </r>
  </si>
  <si>
    <r>
      <rPr>
        <b/>
        <sz val="18"/>
        <color rgb="FF000000"/>
        <rFont val="Calibri"/>
        <family val="2"/>
        <scheme val="minor"/>
      </rPr>
      <t>Black</t>
    </r>
    <r>
      <rPr>
        <sz val="18"/>
        <color rgb="FF000000"/>
        <rFont val="Calibri"/>
        <family val="2"/>
        <scheme val="minor"/>
      </rPr>
      <t xml:space="preserve"> color                                                            Chemical Resistant (Nitrile)                                  45" length</t>
    </r>
  </si>
  <si>
    <r>
      <rPr>
        <b/>
        <sz val="18"/>
        <color rgb="FF000000"/>
        <rFont val="Calibri"/>
        <family val="2"/>
        <scheme val="minor"/>
      </rPr>
      <t>WHITE</t>
    </r>
    <r>
      <rPr>
        <sz val="18"/>
        <color rgb="FF000000"/>
        <rFont val="Calibri"/>
        <family val="2"/>
        <scheme val="minor"/>
      </rPr>
      <t xml:space="preserve"> with </t>
    </r>
    <r>
      <rPr>
        <b/>
        <sz val="18"/>
        <color rgb="FF000000"/>
        <rFont val="Calibri"/>
        <family val="2"/>
        <scheme val="minor"/>
      </rPr>
      <t>BLUE</t>
    </r>
    <r>
      <rPr>
        <sz val="18"/>
        <color rgb="FF000000"/>
        <rFont val="Calibri"/>
        <family val="2"/>
        <scheme val="minor"/>
      </rPr>
      <t xml:space="preserve"> poly bristles color                                                               20" long plastic handle </t>
    </r>
  </si>
  <si>
    <r>
      <rPr>
        <b/>
        <sz val="18"/>
        <color rgb="FF000000"/>
        <rFont val="Calibri"/>
        <family val="2"/>
        <scheme val="minor"/>
      </rPr>
      <t>WHITE</t>
    </r>
    <r>
      <rPr>
        <sz val="18"/>
        <color rgb="FF000000"/>
        <rFont val="Calibri"/>
        <family val="2"/>
        <scheme val="minor"/>
      </rPr>
      <t xml:space="preserve"> with </t>
    </r>
    <r>
      <rPr>
        <b/>
        <sz val="18"/>
        <color rgb="FF000000"/>
        <rFont val="Calibri"/>
        <family val="2"/>
        <scheme val="minor"/>
      </rPr>
      <t>BLUE</t>
    </r>
    <r>
      <rPr>
        <sz val="18"/>
        <color rgb="FF000000"/>
        <rFont val="Calibri"/>
        <family val="2"/>
        <scheme val="minor"/>
      </rPr>
      <t xml:space="preserve"> poly bristles color                                                               8" long plastic handle </t>
    </r>
  </si>
  <si>
    <t>cleaning surfaces: stainless steel, counters, tables, window glass</t>
  </si>
  <si>
    <r>
      <rPr>
        <b/>
        <i/>
        <sz val="18"/>
        <color rgb="FF000000"/>
        <rFont val="Calibri"/>
        <family val="2"/>
      </rPr>
      <t>General</t>
    </r>
    <r>
      <rPr>
        <b/>
        <sz val="18"/>
        <color rgb="FF000000"/>
        <rFont val="Calibri"/>
        <family val="2"/>
      </rPr>
      <t xml:space="preserve"> Dilution Rate per            ounce of concentrate requried to meet specification</t>
    </r>
    <r>
      <rPr>
        <b/>
        <i/>
        <sz val="18"/>
        <color rgb="FF000000"/>
        <rFont val="Calibri"/>
        <family val="2"/>
      </rPr>
      <t xml:space="preserve">       (if applicable) </t>
    </r>
  </si>
  <si>
    <r>
      <t>Please State Dilution Rate per            ounce of concentrate requried to meet specification</t>
    </r>
    <r>
      <rPr>
        <b/>
        <i/>
        <sz val="18"/>
        <color rgb="FF000000"/>
        <rFont val="Calibri"/>
        <family val="2"/>
      </rPr>
      <t xml:space="preserve">       (if varies from general dilution rate specified) </t>
    </r>
  </si>
  <si>
    <r>
      <rPr>
        <b/>
        <sz val="18"/>
        <color theme="1"/>
        <rFont val="Calibri"/>
        <family val="2"/>
        <scheme val="minor"/>
      </rPr>
      <t xml:space="preserve">Pot &amp; Pan Detergent </t>
    </r>
    <r>
      <rPr>
        <sz val="18"/>
        <color theme="1"/>
        <rFont val="Calibri"/>
        <family val="2"/>
        <scheme val="minor"/>
      </rPr>
      <t xml:space="preserve">                                     </t>
    </r>
    <r>
      <rPr>
        <i/>
        <sz val="18"/>
        <color theme="1"/>
        <rFont val="Calibri"/>
        <family val="2"/>
        <scheme val="minor"/>
      </rPr>
      <t>for manual ware washing</t>
    </r>
  </si>
  <si>
    <r>
      <rPr>
        <b/>
        <sz val="18"/>
        <color theme="1"/>
        <rFont val="Calibri"/>
        <family val="2"/>
        <scheme val="minor"/>
      </rPr>
      <t>Pot &amp; Pan Detergent</t>
    </r>
    <r>
      <rPr>
        <sz val="18"/>
        <color theme="1"/>
        <rFont val="Calibri"/>
        <family val="2"/>
        <scheme val="minor"/>
      </rPr>
      <t xml:space="preserve">                                         </t>
    </r>
    <r>
      <rPr>
        <i/>
        <sz val="18"/>
        <color theme="1"/>
        <rFont val="Calibri"/>
        <family val="2"/>
        <scheme val="minor"/>
      </rPr>
      <t>for manual ware washing</t>
    </r>
  </si>
  <si>
    <r>
      <rPr>
        <b/>
        <sz val="18"/>
        <color theme="1"/>
        <rFont val="Calibri"/>
        <family val="2"/>
        <scheme val="minor"/>
      </rPr>
      <t>Automatic Dishwasher Detergent</t>
    </r>
    <r>
      <rPr>
        <sz val="18"/>
        <color theme="1"/>
        <rFont val="Calibri"/>
        <family val="2"/>
        <scheme val="minor"/>
      </rPr>
      <t xml:space="preserve">  with dispensing pump installed                          </t>
    </r>
    <r>
      <rPr>
        <i/>
        <sz val="18"/>
        <color theme="1"/>
        <rFont val="Calibri"/>
        <family val="2"/>
        <scheme val="minor"/>
      </rPr>
      <t>for high temperature machines</t>
    </r>
  </si>
  <si>
    <r>
      <rPr>
        <b/>
        <sz val="18"/>
        <color theme="1"/>
        <rFont val="Calibri"/>
        <family val="2"/>
        <scheme val="minor"/>
      </rPr>
      <t>Rinse Aid Drying Additive</t>
    </r>
    <r>
      <rPr>
        <sz val="18"/>
        <color theme="1"/>
        <rFont val="Calibri"/>
        <family val="2"/>
        <scheme val="minor"/>
      </rPr>
      <t xml:space="preserve">                     with dispensing pump installed                          </t>
    </r>
    <r>
      <rPr>
        <i/>
        <sz val="18"/>
        <color theme="1"/>
        <rFont val="Calibri"/>
        <family val="2"/>
        <scheme val="minor"/>
      </rPr>
      <t>for automatic dish machines</t>
    </r>
  </si>
  <si>
    <r>
      <rPr>
        <b/>
        <sz val="18"/>
        <color theme="1"/>
        <rFont val="Calibri"/>
        <family val="2"/>
        <scheme val="minor"/>
      </rPr>
      <t>Descaler</t>
    </r>
    <r>
      <rPr>
        <sz val="18"/>
        <color theme="1"/>
        <rFont val="Calibri"/>
        <family val="2"/>
        <scheme val="minor"/>
      </rPr>
      <t xml:space="preserve">                                                                     </t>
    </r>
    <r>
      <rPr>
        <i/>
        <sz val="18"/>
        <color theme="1"/>
        <rFont val="Calibri"/>
        <family val="2"/>
        <scheme val="minor"/>
      </rPr>
      <t>for automatic dish machines</t>
    </r>
  </si>
  <si>
    <r>
      <rPr>
        <b/>
        <sz val="18"/>
        <color theme="1"/>
        <rFont val="Calibri"/>
        <family val="2"/>
        <scheme val="minor"/>
      </rPr>
      <t>All Purpose Cleaner</t>
    </r>
    <r>
      <rPr>
        <sz val="18"/>
        <color theme="1"/>
        <rFont val="Calibri"/>
        <family val="2"/>
        <scheme val="minor"/>
      </rPr>
      <t xml:space="preserve">                               Hydrogen Peroxide Based                    secondary labels included in pricing    </t>
    </r>
    <r>
      <rPr>
        <i/>
        <sz val="18"/>
        <color theme="1"/>
        <rFont val="Calibri"/>
        <family val="2"/>
        <scheme val="minor"/>
      </rPr>
      <t xml:space="preserve">Green Seal </t>
    </r>
  </si>
  <si>
    <r>
      <rPr>
        <b/>
        <sz val="18"/>
        <color theme="1"/>
        <rFont val="Calibri"/>
        <family val="2"/>
        <scheme val="minor"/>
      </rPr>
      <t xml:space="preserve">All Purpose Cleaner </t>
    </r>
    <r>
      <rPr>
        <sz val="18"/>
        <color theme="1"/>
        <rFont val="Calibri"/>
        <family val="2"/>
        <scheme val="minor"/>
      </rPr>
      <t xml:space="preserve">                           Hydrogen Peroxide Based                    secondary labels included in pricing    </t>
    </r>
    <r>
      <rPr>
        <i/>
        <sz val="18"/>
        <color theme="1"/>
        <rFont val="Calibri"/>
        <family val="2"/>
        <scheme val="minor"/>
      </rPr>
      <t xml:space="preserve">Green Seal </t>
    </r>
  </si>
  <si>
    <r>
      <rPr>
        <b/>
        <sz val="18"/>
        <color theme="1"/>
        <rFont val="Calibri"/>
        <family val="2"/>
        <scheme val="minor"/>
      </rPr>
      <t>Food Connact Sanitizer</t>
    </r>
    <r>
      <rPr>
        <sz val="18"/>
        <color theme="1"/>
        <rFont val="Calibri"/>
        <family val="2"/>
        <scheme val="minor"/>
      </rPr>
      <t xml:space="preserve">                                       </t>
    </r>
    <r>
      <rPr>
        <i/>
        <sz val="18"/>
        <color theme="1"/>
        <rFont val="Calibri"/>
        <family val="2"/>
        <scheme val="minor"/>
      </rPr>
      <t>no rinse, non-aerosol</t>
    </r>
  </si>
  <si>
    <r>
      <rPr>
        <b/>
        <sz val="18"/>
        <color theme="1"/>
        <rFont val="Calibri"/>
        <family val="2"/>
        <scheme val="minor"/>
      </rPr>
      <t>Quaternary Sanitizer Tablets</t>
    </r>
    <r>
      <rPr>
        <sz val="18"/>
        <color theme="1"/>
        <rFont val="Calibri"/>
        <family val="2"/>
        <scheme val="minor"/>
      </rPr>
      <t xml:space="preserve">                               </t>
    </r>
    <r>
      <rPr>
        <i/>
        <sz val="18"/>
        <color theme="1"/>
        <rFont val="Calibri"/>
        <family val="2"/>
        <scheme val="minor"/>
      </rPr>
      <t>for 6 qt. pail</t>
    </r>
  </si>
  <si>
    <r>
      <rPr>
        <b/>
        <sz val="18"/>
        <color theme="1"/>
        <rFont val="Calibri"/>
        <family val="2"/>
        <scheme val="minor"/>
      </rPr>
      <t>Oven &amp; Grill Cleaner</t>
    </r>
    <r>
      <rPr>
        <sz val="18"/>
        <color theme="1"/>
        <rFont val="Calibri"/>
        <family val="2"/>
        <scheme val="minor"/>
      </rPr>
      <t xml:space="preserve">                                          </t>
    </r>
    <r>
      <rPr>
        <i/>
        <sz val="18"/>
        <color theme="1"/>
        <rFont val="Calibri"/>
        <family val="2"/>
        <scheme val="minor"/>
      </rPr>
      <t>non-aerosol</t>
    </r>
  </si>
  <si>
    <r>
      <rPr>
        <b/>
        <sz val="18"/>
        <color theme="1"/>
        <rFont val="Calibri"/>
        <family val="2"/>
        <scheme val="minor"/>
      </rPr>
      <t xml:space="preserve">HE Laundry Detergent </t>
    </r>
    <r>
      <rPr>
        <sz val="18"/>
        <color theme="1"/>
        <rFont val="Calibri"/>
        <family val="2"/>
        <scheme val="minor"/>
      </rPr>
      <t xml:space="preserve">                              "green"  low foaming</t>
    </r>
  </si>
  <si>
    <r>
      <rPr>
        <b/>
        <sz val="18"/>
        <color theme="1"/>
        <rFont val="Calibri"/>
        <family val="2"/>
        <scheme val="minor"/>
      </rPr>
      <t>All Purpose Scouring Powder</t>
    </r>
    <r>
      <rPr>
        <sz val="18"/>
        <color theme="1"/>
        <rFont val="Calibri"/>
        <family val="2"/>
        <scheme val="minor"/>
      </rPr>
      <t xml:space="preserve">                         </t>
    </r>
    <r>
      <rPr>
        <i/>
        <sz val="18"/>
        <color theme="1"/>
        <rFont val="Calibri"/>
        <family val="2"/>
        <scheme val="minor"/>
      </rPr>
      <t xml:space="preserve">non-chlorinated                                      Bon Ami or equal   </t>
    </r>
    <r>
      <rPr>
        <sz val="18"/>
        <color theme="1"/>
        <rFont val="Calibri"/>
        <family val="2"/>
        <scheme val="minor"/>
      </rPr>
      <t xml:space="preserve">          </t>
    </r>
  </si>
  <si>
    <t>Product</t>
  </si>
  <si>
    <r>
      <rPr>
        <b/>
        <sz val="18"/>
        <color theme="1"/>
        <rFont val="Calibri"/>
        <family val="2"/>
        <scheme val="minor"/>
      </rPr>
      <t>Automatic Dishwasher Detergent</t>
    </r>
    <r>
      <rPr>
        <sz val="18"/>
        <color theme="1"/>
        <rFont val="Calibri"/>
        <family val="2"/>
        <scheme val="minor"/>
      </rPr>
      <t xml:space="preserve">  with dispensing pump installed                                 </t>
    </r>
    <r>
      <rPr>
        <i/>
        <sz val="18"/>
        <color theme="1"/>
        <rFont val="Calibri"/>
        <family val="2"/>
        <scheme val="minor"/>
      </rPr>
      <t>for high temperature machines</t>
    </r>
  </si>
  <si>
    <r>
      <rPr>
        <b/>
        <sz val="18"/>
        <color theme="1"/>
        <rFont val="Calibri"/>
        <family val="2"/>
        <scheme val="minor"/>
      </rPr>
      <t>Quaternary Food Contact Sanitizer</t>
    </r>
    <r>
      <rPr>
        <sz val="18"/>
        <color theme="1"/>
        <rFont val="Calibri"/>
        <family val="2"/>
        <scheme val="minor"/>
      </rPr>
      <t xml:space="preserve">                                       </t>
    </r>
    <r>
      <rPr>
        <i/>
        <sz val="18"/>
        <color theme="1"/>
        <rFont val="Calibri"/>
        <family val="2"/>
        <scheme val="minor"/>
      </rPr>
      <t>for 3-compartment sink</t>
    </r>
  </si>
  <si>
    <t>Attachment # C: Price Form Part A (items 1 - 15)</t>
  </si>
  <si>
    <t>Challenge and Reach Academy @ Harlow</t>
  </si>
  <si>
    <t xml:space="preserve">Gerald Creamer Center </t>
  </si>
  <si>
    <t>New Citizens for Young Adults @ Fanning</t>
  </si>
  <si>
    <t>Central Mass Collaborative</t>
  </si>
  <si>
    <t>Dr. Caradonio New Citizens Center</t>
  </si>
  <si>
    <t>Woodward Day I School Freemont</t>
  </si>
  <si>
    <t>Woodward Day II School Rockdale</t>
  </si>
  <si>
    <t>20 Rockdale Street</t>
  </si>
  <si>
    <t>Woodward Day III School McKeon</t>
  </si>
  <si>
    <t>Nativity School of Worcester</t>
  </si>
  <si>
    <t>67 Lincoln Street</t>
  </si>
  <si>
    <t>Central Mass Collaborative at Higgins</t>
  </si>
  <si>
    <t>121 Higgins Street</t>
  </si>
  <si>
    <t xml:space="preserve">Primary Delivery Locations </t>
  </si>
  <si>
    <t xml:space="preserve">Attachment # A:  Detailed List of Kitchen Facilities and Primary Delivery Locations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</si>
</sst>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color theme="1"/>
      <name val="Calibri Light"/>
      <family val="2"/>
      <scheme val="major"/>
    </font>
    <font>
      <i/>
      <sz val="18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i/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ont="1" applyAlignment="1" applyProtection="1">
      <alignment horizontal="centerContinuous" vertical="top"/>
    </xf>
    <xf numFmtId="0" fontId="0" fillId="0" borderId="0" xfId="0" applyFont="1" applyAlignment="1" applyProtection="1">
      <alignment horizontal="centerContinuous" vertical="top" wrapText="1"/>
    </xf>
    <xf numFmtId="0" fontId="0" fillId="0" borderId="0" xfId="0" applyFont="1" applyAlignment="1" applyProtection="1">
      <alignment horizontal="center" vertical="top"/>
    </xf>
    <xf numFmtId="2" fontId="0" fillId="0" borderId="0" xfId="0" applyNumberFormat="1" applyFont="1" applyAlignment="1" applyProtection="1">
      <alignment horizontal="centerContinuous" vertical="top"/>
    </xf>
    <xf numFmtId="0" fontId="0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 vertical="top" wrapText="1"/>
    </xf>
    <xf numFmtId="2" fontId="0" fillId="0" borderId="0" xfId="0" applyNumberFormat="1" applyFont="1" applyAlignment="1" applyProtection="1">
      <alignment vertical="top"/>
    </xf>
    <xf numFmtId="0" fontId="0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44" fontId="3" fillId="0" borderId="0" xfId="1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top"/>
    </xf>
    <xf numFmtId="2" fontId="8" fillId="0" borderId="0" xfId="0" applyNumberFormat="1" applyFont="1" applyAlignment="1" applyProtection="1">
      <alignment vertical="top"/>
    </xf>
    <xf numFmtId="0" fontId="7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0" fillId="3" borderId="0" xfId="0" applyFont="1" applyFill="1" applyAlignment="1" applyProtection="1">
      <alignment vertical="top"/>
    </xf>
    <xf numFmtId="0" fontId="0" fillId="3" borderId="0" xfId="0" applyFont="1" applyFill="1" applyAlignment="1" applyProtection="1">
      <alignment vertical="top" wrapText="1"/>
    </xf>
    <xf numFmtId="0" fontId="0" fillId="3" borderId="0" xfId="0" applyFont="1" applyFill="1" applyAlignment="1" applyProtection="1">
      <alignment horizontal="center" vertical="top" wrapText="1"/>
    </xf>
    <xf numFmtId="0" fontId="0" fillId="3" borderId="0" xfId="0" applyFont="1" applyFill="1" applyAlignment="1" applyProtection="1">
      <alignment horizontal="center" vertical="top"/>
    </xf>
    <xf numFmtId="2" fontId="0" fillId="3" borderId="0" xfId="0" applyNumberFormat="1" applyFont="1" applyFill="1" applyAlignment="1" applyProtection="1">
      <alignment vertical="top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center"/>
    </xf>
    <xf numFmtId="0" fontId="11" fillId="0" borderId="0" xfId="0" applyFont="1" applyAlignment="1">
      <alignment vertical="top"/>
    </xf>
    <xf numFmtId="0" fontId="2" fillId="0" borderId="0" xfId="0" applyFont="1" applyAlignment="1" applyProtection="1">
      <alignment vertical="top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12" fillId="0" borderId="0" xfId="0" applyFont="1"/>
    <xf numFmtId="0" fontId="12" fillId="0" borderId="13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3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 applyProtection="1">
      <alignment horizontal="center" vertical="top" wrapText="1"/>
      <protection locked="0"/>
    </xf>
    <xf numFmtId="44" fontId="14" fillId="3" borderId="1" xfId="1" applyFont="1" applyFill="1" applyBorder="1" applyAlignment="1" applyProtection="1">
      <alignment horizontal="center" vertical="top" wrapText="1"/>
      <protection locked="0"/>
    </xf>
    <xf numFmtId="44" fontId="14" fillId="3" borderId="1" xfId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44" fontId="9" fillId="0" borderId="1" xfId="1" applyFont="1" applyBorder="1" applyAlignment="1" applyProtection="1">
      <alignment horizontal="center" vertical="center" wrapText="1"/>
      <protection locked="0"/>
    </xf>
    <xf numFmtId="44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9" fillId="0" borderId="6" xfId="1" applyFont="1" applyBorder="1" applyAlignment="1">
      <alignment horizontal="center" vertical="center" wrapText="1"/>
    </xf>
    <xf numFmtId="2" fontId="10" fillId="0" borderId="1" xfId="0" applyNumberFormat="1" applyFont="1" applyBorder="1" applyAlignment="1" applyProtection="1"/>
    <xf numFmtId="44" fontId="10" fillId="0" borderId="1" xfId="1" applyNumberFormat="1" applyFont="1" applyBorder="1" applyAlignment="1" applyProtection="1"/>
    <xf numFmtId="0" fontId="10" fillId="0" borderId="1" xfId="0" applyFont="1" applyBorder="1" applyAlignment="1" applyProtection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44" fontId="21" fillId="2" borderId="1" xfId="1" applyFont="1" applyFill="1" applyBorder="1" applyAlignment="1" applyProtection="1">
      <alignment horizontal="center" vertical="center"/>
      <protection locked="0"/>
    </xf>
    <xf numFmtId="44" fontId="21" fillId="0" borderId="1" xfId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top"/>
    </xf>
    <xf numFmtId="0" fontId="9" fillId="3" borderId="1" xfId="0" applyFont="1" applyFill="1" applyBorder="1" applyAlignment="1" applyProtection="1">
      <alignment horizontal="center" vertical="top" wrapText="1"/>
    </xf>
    <xf numFmtId="2" fontId="9" fillId="3" borderId="1" xfId="0" applyNumberFormat="1" applyFont="1" applyFill="1" applyBorder="1" applyAlignment="1" applyProtection="1">
      <alignment vertical="top"/>
    </xf>
    <xf numFmtId="0" fontId="9" fillId="3" borderId="2" xfId="0" applyFont="1" applyFill="1" applyBorder="1" applyAlignment="1" applyProtection="1">
      <alignment horizontal="center" vertical="top"/>
    </xf>
    <xf numFmtId="0" fontId="10" fillId="4" borderId="1" xfId="0" applyFont="1" applyFill="1" applyBorder="1" applyAlignment="1" applyProtection="1">
      <alignment horizontal="center" vertical="top" wrapText="1"/>
    </xf>
    <xf numFmtId="0" fontId="18" fillId="4" borderId="1" xfId="0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164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4" fontId="9" fillId="0" borderId="1" xfId="1" applyFont="1" applyBorder="1" applyAlignment="1" applyProtection="1">
      <alignment horizontal="center" vertical="center"/>
      <protection locked="0"/>
    </xf>
    <xf numFmtId="44" fontId="9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" fontId="2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16" fillId="0" borderId="2" xfId="0" applyFont="1" applyBorder="1" applyAlignment="1">
      <alignment horizontal="center" vertical="center" wrapText="1"/>
    </xf>
    <xf numFmtId="0" fontId="12" fillId="0" borderId="14" xfId="0" applyFont="1" applyBorder="1"/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0" xfId="0" applyFont="1" applyAlignment="1" applyProtection="1">
      <alignment horizontal="left" vertical="top"/>
    </xf>
    <xf numFmtId="0" fontId="22" fillId="0" borderId="0" xfId="0" applyFont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E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="146" zoomScaleNormal="146" workbookViewId="0">
      <selection activeCell="G9" sqref="G9"/>
    </sheetView>
  </sheetViews>
  <sheetFormatPr defaultColWidth="8.85546875" defaultRowHeight="15" x14ac:dyDescent="0.25"/>
  <cols>
    <col min="1" max="1" width="30.85546875" customWidth="1"/>
    <col min="2" max="2" width="32.42578125" customWidth="1"/>
    <col min="3" max="3" width="9.85546875" style="37" customWidth="1"/>
    <col min="4" max="4" width="8.42578125" style="37" customWidth="1"/>
  </cols>
  <sheetData>
    <row r="1" spans="1:14" s="115" customFormat="1" ht="15" customHeight="1" thickBot="1" x14ac:dyDescent="0.3">
      <c r="A1" s="117" t="s">
        <v>257</v>
      </c>
      <c r="B1" s="118"/>
      <c r="C1" s="118"/>
      <c r="D1" s="118"/>
      <c r="E1" s="119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15" customFormat="1" ht="15.6" customHeight="1" thickBot="1" x14ac:dyDescent="0.3">
      <c r="A2" s="117" t="s">
        <v>12</v>
      </c>
      <c r="B2" s="118"/>
      <c r="C2" s="118"/>
      <c r="D2" s="118"/>
      <c r="E2" s="119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5.0999999999999996" customHeight="1" thickBot="1" x14ac:dyDescent="0.3"/>
    <row r="4" spans="1:14" ht="60.75" thickBot="1" x14ac:dyDescent="0.3">
      <c r="A4" s="38" t="s">
        <v>47</v>
      </c>
      <c r="B4" s="39" t="s">
        <v>48</v>
      </c>
      <c r="C4" s="40" t="s">
        <v>49</v>
      </c>
      <c r="D4" s="111" t="s">
        <v>50</v>
      </c>
      <c r="E4" s="110" t="s">
        <v>256</v>
      </c>
    </row>
    <row r="5" spans="1:14" s="41" customFormat="1" ht="12.75" x14ac:dyDescent="0.2">
      <c r="A5" s="42" t="s">
        <v>114</v>
      </c>
      <c r="B5" s="43" t="s">
        <v>115</v>
      </c>
      <c r="C5" s="44"/>
      <c r="D5" s="112" t="s">
        <v>111</v>
      </c>
      <c r="E5" s="114" t="s">
        <v>111</v>
      </c>
    </row>
    <row r="6" spans="1:14" s="41" customFormat="1" ht="12.75" x14ac:dyDescent="0.2">
      <c r="A6" s="42" t="s">
        <v>118</v>
      </c>
      <c r="B6" s="43" t="s">
        <v>119</v>
      </c>
      <c r="C6" s="44" t="s">
        <v>111</v>
      </c>
      <c r="D6" s="112" t="s">
        <v>111</v>
      </c>
      <c r="E6" s="44" t="s">
        <v>111</v>
      </c>
    </row>
    <row r="7" spans="1:14" s="41" customFormat="1" ht="12.75" x14ac:dyDescent="0.2">
      <c r="A7" s="42" t="s">
        <v>128</v>
      </c>
      <c r="B7" s="43" t="s">
        <v>129</v>
      </c>
      <c r="C7" s="44"/>
      <c r="D7" s="112" t="s">
        <v>111</v>
      </c>
      <c r="E7" s="44" t="s">
        <v>111</v>
      </c>
    </row>
    <row r="8" spans="1:14" s="41" customFormat="1" ht="12.75" x14ac:dyDescent="0.2">
      <c r="A8" s="42" t="s">
        <v>136</v>
      </c>
      <c r="B8" s="43" t="s">
        <v>137</v>
      </c>
      <c r="C8" s="44"/>
      <c r="D8" s="112" t="s">
        <v>111</v>
      </c>
      <c r="E8" s="44" t="s">
        <v>111</v>
      </c>
    </row>
    <row r="9" spans="1:14" s="41" customFormat="1" ht="12.75" x14ac:dyDescent="0.2">
      <c r="A9" s="42" t="s">
        <v>138</v>
      </c>
      <c r="B9" s="43" t="s">
        <v>139</v>
      </c>
      <c r="C9" s="44" t="s">
        <v>111</v>
      </c>
      <c r="D9" s="112" t="s">
        <v>111</v>
      </c>
      <c r="E9" s="44" t="s">
        <v>111</v>
      </c>
    </row>
    <row r="10" spans="1:14" s="41" customFormat="1" ht="12.75" x14ac:dyDescent="0.2">
      <c r="A10" s="42" t="s">
        <v>145</v>
      </c>
      <c r="B10" s="43" t="s">
        <v>146</v>
      </c>
      <c r="C10" s="44"/>
      <c r="D10" s="112" t="s">
        <v>111</v>
      </c>
      <c r="E10" s="44" t="s">
        <v>111</v>
      </c>
    </row>
    <row r="11" spans="1:14" s="41" customFormat="1" ht="12.75" x14ac:dyDescent="0.2">
      <c r="A11" s="42" t="s">
        <v>168</v>
      </c>
      <c r="B11" s="43" t="s">
        <v>169</v>
      </c>
      <c r="C11" s="44" t="s">
        <v>111</v>
      </c>
      <c r="D11" s="112" t="s">
        <v>111</v>
      </c>
      <c r="E11" s="44" t="s">
        <v>111</v>
      </c>
    </row>
    <row r="12" spans="1:14" s="41" customFormat="1" ht="12.75" x14ac:dyDescent="0.2">
      <c r="A12" s="42" t="s">
        <v>173</v>
      </c>
      <c r="B12" s="43" t="s">
        <v>174</v>
      </c>
      <c r="C12" s="44" t="s">
        <v>111</v>
      </c>
      <c r="D12" s="112" t="s">
        <v>111</v>
      </c>
      <c r="E12" s="44" t="s">
        <v>111</v>
      </c>
    </row>
    <row r="13" spans="1:14" s="41" customFormat="1" ht="12.75" x14ac:dyDescent="0.2">
      <c r="A13" s="42" t="s">
        <v>175</v>
      </c>
      <c r="B13" s="43" t="s">
        <v>176</v>
      </c>
      <c r="C13" s="44" t="s">
        <v>111</v>
      </c>
      <c r="D13" s="112" t="s">
        <v>111</v>
      </c>
      <c r="E13" s="44" t="s">
        <v>111</v>
      </c>
    </row>
    <row r="14" spans="1:14" s="41" customFormat="1" ht="12.75" x14ac:dyDescent="0.2">
      <c r="A14" s="42" t="s">
        <v>181</v>
      </c>
      <c r="B14" s="43" t="s">
        <v>182</v>
      </c>
      <c r="C14" s="44" t="s">
        <v>111</v>
      </c>
      <c r="D14" s="112" t="s">
        <v>111</v>
      </c>
      <c r="E14" s="44" t="s">
        <v>111</v>
      </c>
    </row>
    <row r="15" spans="1:14" s="41" customFormat="1" ht="12.75" x14ac:dyDescent="0.2">
      <c r="A15" s="42" t="s">
        <v>203</v>
      </c>
      <c r="B15" s="43" t="s">
        <v>204</v>
      </c>
      <c r="C15" s="44" t="s">
        <v>111</v>
      </c>
      <c r="D15" s="112" t="s">
        <v>111</v>
      </c>
      <c r="E15" s="44" t="s">
        <v>111</v>
      </c>
    </row>
    <row r="16" spans="1:14" s="41" customFormat="1" ht="8.1" customHeight="1" x14ac:dyDescent="0.2">
      <c r="A16" s="107"/>
      <c r="B16" s="108"/>
      <c r="C16" s="109"/>
      <c r="D16" s="113"/>
      <c r="E16" s="43"/>
    </row>
    <row r="17" spans="1:5" s="41" customFormat="1" ht="12.75" x14ac:dyDescent="0.2">
      <c r="A17" s="42" t="s">
        <v>112</v>
      </c>
      <c r="B17" s="43" t="s">
        <v>113</v>
      </c>
      <c r="C17" s="44"/>
      <c r="D17" s="112" t="s">
        <v>111</v>
      </c>
      <c r="E17" s="43"/>
    </row>
    <row r="18" spans="1:5" s="41" customFormat="1" ht="12.75" x14ac:dyDescent="0.2">
      <c r="A18" s="42" t="s">
        <v>116</v>
      </c>
      <c r="B18" s="43" t="s">
        <v>117</v>
      </c>
      <c r="C18" s="43"/>
      <c r="D18" s="112" t="s">
        <v>111</v>
      </c>
      <c r="E18" s="43"/>
    </row>
    <row r="19" spans="1:5" s="41" customFormat="1" ht="12.75" x14ac:dyDescent="0.2">
      <c r="A19" s="42" t="s">
        <v>120</v>
      </c>
      <c r="B19" s="43" t="s">
        <v>121</v>
      </c>
      <c r="C19" s="44"/>
      <c r="D19" s="112" t="s">
        <v>111</v>
      </c>
      <c r="E19" s="43"/>
    </row>
    <row r="20" spans="1:5" s="41" customFormat="1" ht="12.75" x14ac:dyDescent="0.2">
      <c r="A20" s="42" t="s">
        <v>122</v>
      </c>
      <c r="B20" s="43" t="s">
        <v>123</v>
      </c>
      <c r="C20" s="43"/>
      <c r="D20" s="112" t="s">
        <v>111</v>
      </c>
      <c r="E20" s="43"/>
    </row>
    <row r="21" spans="1:5" s="41" customFormat="1" ht="12.75" x14ac:dyDescent="0.2">
      <c r="A21" s="42" t="s">
        <v>124</v>
      </c>
      <c r="B21" s="43" t="s">
        <v>125</v>
      </c>
      <c r="C21" s="43"/>
      <c r="D21" s="112" t="s">
        <v>111</v>
      </c>
      <c r="E21" s="43"/>
    </row>
    <row r="22" spans="1:5" s="41" customFormat="1" ht="12.75" x14ac:dyDescent="0.2">
      <c r="A22" s="42" t="s">
        <v>126</v>
      </c>
      <c r="B22" s="43" t="s">
        <v>127</v>
      </c>
      <c r="C22" s="44"/>
      <c r="D22" s="112" t="s">
        <v>111</v>
      </c>
      <c r="E22" s="43"/>
    </row>
    <row r="23" spans="1:5" s="41" customFormat="1" ht="12.75" x14ac:dyDescent="0.2">
      <c r="A23" s="42" t="s">
        <v>130</v>
      </c>
      <c r="B23" s="43" t="s">
        <v>131</v>
      </c>
      <c r="C23" s="43"/>
      <c r="D23" s="112" t="s">
        <v>111</v>
      </c>
      <c r="E23" s="43"/>
    </row>
    <row r="24" spans="1:5" s="41" customFormat="1" ht="12.75" x14ac:dyDescent="0.2">
      <c r="A24" s="42" t="s">
        <v>243</v>
      </c>
      <c r="B24" s="43" t="s">
        <v>132</v>
      </c>
      <c r="C24" s="43"/>
      <c r="D24" s="112" t="s">
        <v>111</v>
      </c>
      <c r="E24" s="43"/>
    </row>
    <row r="25" spans="1:5" s="41" customFormat="1" ht="12.75" x14ac:dyDescent="0.2">
      <c r="A25" s="42" t="s">
        <v>133</v>
      </c>
      <c r="B25" s="43" t="s">
        <v>134</v>
      </c>
      <c r="C25" s="43"/>
      <c r="D25" s="112" t="s">
        <v>111</v>
      </c>
      <c r="E25" s="43"/>
    </row>
    <row r="26" spans="1:5" s="41" customFormat="1" ht="12.75" x14ac:dyDescent="0.2">
      <c r="A26" s="42" t="s">
        <v>244</v>
      </c>
      <c r="B26" s="43" t="s">
        <v>135</v>
      </c>
      <c r="C26" s="43"/>
      <c r="D26" s="112" t="s">
        <v>111</v>
      </c>
      <c r="E26" s="43"/>
    </row>
    <row r="27" spans="1:5" s="41" customFormat="1" ht="12.75" x14ac:dyDescent="0.2">
      <c r="A27" s="42" t="s">
        <v>140</v>
      </c>
      <c r="B27" s="43" t="s">
        <v>141</v>
      </c>
      <c r="C27" s="43"/>
      <c r="D27" s="112" t="s">
        <v>111</v>
      </c>
      <c r="E27" s="43"/>
    </row>
    <row r="28" spans="1:5" s="41" customFormat="1" ht="12.75" x14ac:dyDescent="0.2">
      <c r="A28" s="42" t="s">
        <v>245</v>
      </c>
      <c r="B28" s="43" t="s">
        <v>142</v>
      </c>
      <c r="C28" s="43"/>
      <c r="D28" s="112" t="s">
        <v>111</v>
      </c>
      <c r="E28" s="43"/>
    </row>
    <row r="29" spans="1:5" s="41" customFormat="1" ht="12.75" x14ac:dyDescent="0.2">
      <c r="A29" s="42" t="s">
        <v>143</v>
      </c>
      <c r="B29" s="43" t="s">
        <v>144</v>
      </c>
      <c r="C29" s="43"/>
      <c r="D29" s="112" t="s">
        <v>111</v>
      </c>
      <c r="E29" s="43"/>
    </row>
    <row r="30" spans="1:5" s="41" customFormat="1" ht="12.75" x14ac:dyDescent="0.2">
      <c r="A30" s="42" t="s">
        <v>147</v>
      </c>
      <c r="B30" s="43" t="s">
        <v>148</v>
      </c>
      <c r="C30" s="44"/>
      <c r="D30" s="112" t="s">
        <v>111</v>
      </c>
      <c r="E30" s="43"/>
    </row>
    <row r="31" spans="1:5" s="41" customFormat="1" ht="12.75" x14ac:dyDescent="0.2">
      <c r="A31" s="42" t="s">
        <v>149</v>
      </c>
      <c r="B31" s="43" t="s">
        <v>150</v>
      </c>
      <c r="C31" s="44"/>
      <c r="D31" s="112" t="s">
        <v>111</v>
      </c>
      <c r="E31" s="43"/>
    </row>
    <row r="32" spans="1:5" s="41" customFormat="1" ht="12.75" x14ac:dyDescent="0.2">
      <c r="A32" s="42" t="s">
        <v>151</v>
      </c>
      <c r="B32" s="43" t="s">
        <v>152</v>
      </c>
      <c r="C32" s="43"/>
      <c r="D32" s="112" t="s">
        <v>111</v>
      </c>
      <c r="E32" s="43"/>
    </row>
    <row r="33" spans="1:5" s="41" customFormat="1" ht="12.75" x14ac:dyDescent="0.2">
      <c r="A33" s="42" t="s">
        <v>246</v>
      </c>
      <c r="B33" s="43" t="s">
        <v>153</v>
      </c>
      <c r="C33" s="43"/>
      <c r="D33" s="112" t="s">
        <v>111</v>
      </c>
      <c r="E33" s="43"/>
    </row>
    <row r="34" spans="1:5" s="41" customFormat="1" ht="12.75" x14ac:dyDescent="0.2">
      <c r="A34" s="42" t="s">
        <v>254</v>
      </c>
      <c r="B34" s="43" t="s">
        <v>255</v>
      </c>
      <c r="C34" s="43"/>
      <c r="D34" s="112" t="s">
        <v>111</v>
      </c>
      <c r="E34" s="43"/>
    </row>
    <row r="35" spans="1:5" s="41" customFormat="1" ht="12.75" x14ac:dyDescent="0.2">
      <c r="A35" s="42" t="s">
        <v>154</v>
      </c>
      <c r="B35" s="43" t="s">
        <v>155</v>
      </c>
      <c r="C35" s="43"/>
      <c r="D35" s="112" t="s">
        <v>111</v>
      </c>
      <c r="E35" s="43"/>
    </row>
    <row r="36" spans="1:5" s="41" customFormat="1" ht="12.75" x14ac:dyDescent="0.2">
      <c r="A36" s="42" t="s">
        <v>156</v>
      </c>
      <c r="B36" s="43" t="s">
        <v>157</v>
      </c>
      <c r="C36" s="43"/>
      <c r="D36" s="112" t="s">
        <v>111</v>
      </c>
      <c r="E36" s="43"/>
    </row>
    <row r="37" spans="1:5" s="41" customFormat="1" ht="12.75" x14ac:dyDescent="0.2">
      <c r="A37" s="42" t="s">
        <v>158</v>
      </c>
      <c r="B37" s="43" t="s">
        <v>159</v>
      </c>
      <c r="C37" s="43"/>
      <c r="D37" s="112" t="s">
        <v>111</v>
      </c>
      <c r="E37" s="43"/>
    </row>
    <row r="38" spans="1:5" s="41" customFormat="1" ht="12.75" x14ac:dyDescent="0.2">
      <c r="A38" s="42" t="s">
        <v>160</v>
      </c>
      <c r="B38" s="43" t="s">
        <v>161</v>
      </c>
      <c r="C38" s="43"/>
      <c r="D38" s="112" t="s">
        <v>111</v>
      </c>
      <c r="E38" s="43"/>
    </row>
    <row r="39" spans="1:5" s="41" customFormat="1" ht="12.75" x14ac:dyDescent="0.2">
      <c r="A39" s="42" t="s">
        <v>162</v>
      </c>
      <c r="B39" s="43" t="s">
        <v>163</v>
      </c>
      <c r="C39" s="43"/>
      <c r="D39" s="112" t="s">
        <v>111</v>
      </c>
      <c r="E39" s="43"/>
    </row>
    <row r="40" spans="1:5" s="41" customFormat="1" ht="12.75" x14ac:dyDescent="0.2">
      <c r="A40" s="42" t="s">
        <v>164</v>
      </c>
      <c r="B40" s="43" t="s">
        <v>165</v>
      </c>
      <c r="C40" s="43"/>
      <c r="D40" s="112" t="s">
        <v>111</v>
      </c>
      <c r="E40" s="43"/>
    </row>
    <row r="41" spans="1:5" s="41" customFormat="1" ht="12.75" x14ac:dyDescent="0.2">
      <c r="A41" s="45" t="s">
        <v>166</v>
      </c>
      <c r="B41" s="43" t="s">
        <v>167</v>
      </c>
      <c r="C41" s="43"/>
      <c r="D41" s="112" t="s">
        <v>111</v>
      </c>
      <c r="E41" s="43"/>
    </row>
    <row r="42" spans="1:5" s="41" customFormat="1" ht="12.75" x14ac:dyDescent="0.2">
      <c r="A42" s="42" t="s">
        <v>252</v>
      </c>
      <c r="B42" s="43" t="s">
        <v>253</v>
      </c>
      <c r="C42" s="44"/>
      <c r="D42" s="112" t="s">
        <v>111</v>
      </c>
      <c r="E42" s="43"/>
    </row>
    <row r="43" spans="1:5" s="41" customFormat="1" ht="12.75" x14ac:dyDescent="0.2">
      <c r="A43" s="45" t="s">
        <v>247</v>
      </c>
      <c r="B43" s="43" t="s">
        <v>170</v>
      </c>
      <c r="C43" s="43"/>
      <c r="D43" s="112" t="s">
        <v>111</v>
      </c>
      <c r="E43" s="43"/>
    </row>
    <row r="44" spans="1:5" s="41" customFormat="1" ht="12.75" x14ac:dyDescent="0.2">
      <c r="A44" s="42" t="s">
        <v>171</v>
      </c>
      <c r="B44" s="43" t="s">
        <v>172</v>
      </c>
      <c r="C44" s="44"/>
      <c r="D44" s="112" t="s">
        <v>111</v>
      </c>
      <c r="E44" s="43"/>
    </row>
    <row r="45" spans="1:5" s="41" customFormat="1" ht="12.75" x14ac:dyDescent="0.2">
      <c r="A45" s="45" t="s">
        <v>177</v>
      </c>
      <c r="B45" s="43" t="s">
        <v>178</v>
      </c>
      <c r="C45" s="43"/>
      <c r="D45" s="112" t="s">
        <v>111</v>
      </c>
      <c r="E45" s="43"/>
    </row>
    <row r="46" spans="1:5" s="41" customFormat="1" ht="12.75" x14ac:dyDescent="0.2">
      <c r="A46" s="42" t="s">
        <v>179</v>
      </c>
      <c r="B46" s="43" t="s">
        <v>180</v>
      </c>
      <c r="C46" s="44"/>
      <c r="D46" s="112" t="s">
        <v>111</v>
      </c>
      <c r="E46" s="43"/>
    </row>
    <row r="47" spans="1:5" s="41" customFormat="1" ht="12.75" x14ac:dyDescent="0.2">
      <c r="A47" s="45" t="s">
        <v>183</v>
      </c>
      <c r="B47" s="43" t="s">
        <v>184</v>
      </c>
      <c r="C47" s="43"/>
      <c r="D47" s="112" t="s">
        <v>111</v>
      </c>
      <c r="E47" s="43"/>
    </row>
    <row r="48" spans="1:5" s="41" customFormat="1" ht="12.75" x14ac:dyDescent="0.2">
      <c r="A48" s="45" t="s">
        <v>185</v>
      </c>
      <c r="B48" s="43" t="s">
        <v>186</v>
      </c>
      <c r="C48" s="43"/>
      <c r="D48" s="112" t="s">
        <v>111</v>
      </c>
      <c r="E48" s="43"/>
    </row>
    <row r="49" spans="1:5" s="41" customFormat="1" ht="12.6" customHeight="1" x14ac:dyDescent="0.2">
      <c r="A49" s="45" t="s">
        <v>187</v>
      </c>
      <c r="B49" s="43" t="s">
        <v>188</v>
      </c>
      <c r="C49" s="43"/>
      <c r="D49" s="112" t="s">
        <v>111</v>
      </c>
      <c r="E49" s="43"/>
    </row>
    <row r="50" spans="1:5" s="41" customFormat="1" ht="12.75" x14ac:dyDescent="0.2">
      <c r="A50" s="45" t="s">
        <v>189</v>
      </c>
      <c r="B50" s="43" t="s">
        <v>190</v>
      </c>
      <c r="C50" s="43"/>
      <c r="D50" s="112" t="s">
        <v>111</v>
      </c>
      <c r="E50" s="43"/>
    </row>
    <row r="51" spans="1:5" s="41" customFormat="1" ht="12.75" x14ac:dyDescent="0.2">
      <c r="A51" s="42" t="s">
        <v>191</v>
      </c>
      <c r="B51" s="43" t="s">
        <v>192</v>
      </c>
      <c r="C51" s="44"/>
      <c r="D51" s="112" t="s">
        <v>111</v>
      </c>
      <c r="E51" s="43"/>
    </row>
    <row r="52" spans="1:5" s="41" customFormat="1" ht="12.75" x14ac:dyDescent="0.2">
      <c r="A52" s="45" t="s">
        <v>193</v>
      </c>
      <c r="B52" s="43" t="s">
        <v>194</v>
      </c>
      <c r="C52" s="43"/>
      <c r="D52" s="112" t="s">
        <v>111</v>
      </c>
      <c r="E52" s="43"/>
    </row>
    <row r="53" spans="1:5" s="41" customFormat="1" ht="12.75" x14ac:dyDescent="0.2">
      <c r="A53" s="45" t="s">
        <v>195</v>
      </c>
      <c r="B53" s="43" t="s">
        <v>196</v>
      </c>
      <c r="C53" s="43"/>
      <c r="D53" s="112" t="s">
        <v>111</v>
      </c>
      <c r="E53" s="43"/>
    </row>
    <row r="54" spans="1:5" s="41" customFormat="1" ht="12.75" x14ac:dyDescent="0.2">
      <c r="A54" s="45" t="s">
        <v>248</v>
      </c>
      <c r="B54" s="43" t="s">
        <v>197</v>
      </c>
      <c r="C54" s="43"/>
      <c r="D54" s="112" t="s">
        <v>111</v>
      </c>
      <c r="E54" s="43"/>
    </row>
    <row r="55" spans="1:5" s="41" customFormat="1" ht="12.75" x14ac:dyDescent="0.2">
      <c r="A55" s="45" t="s">
        <v>249</v>
      </c>
      <c r="B55" s="43" t="s">
        <v>250</v>
      </c>
      <c r="C55" s="43"/>
      <c r="D55" s="112" t="s">
        <v>111</v>
      </c>
      <c r="E55" s="43"/>
    </row>
    <row r="56" spans="1:5" s="41" customFormat="1" ht="12.75" x14ac:dyDescent="0.2">
      <c r="A56" s="45" t="s">
        <v>251</v>
      </c>
      <c r="B56" s="43" t="s">
        <v>198</v>
      </c>
      <c r="C56" s="43"/>
      <c r="D56" s="112" t="s">
        <v>111</v>
      </c>
      <c r="E56" s="43"/>
    </row>
    <row r="57" spans="1:5" s="41" customFormat="1" ht="12.75" x14ac:dyDescent="0.2">
      <c r="A57" s="45" t="s">
        <v>199</v>
      </c>
      <c r="B57" s="43" t="s">
        <v>200</v>
      </c>
      <c r="C57" s="43"/>
      <c r="D57" s="112" t="s">
        <v>111</v>
      </c>
      <c r="E57" s="43"/>
    </row>
    <row r="58" spans="1:5" s="41" customFormat="1" ht="12.75" x14ac:dyDescent="0.2">
      <c r="A58" s="42" t="s">
        <v>201</v>
      </c>
      <c r="B58" s="43" t="s">
        <v>202</v>
      </c>
      <c r="C58" s="44"/>
      <c r="D58" s="112" t="s">
        <v>111</v>
      </c>
      <c r="E58" s="43"/>
    </row>
  </sheetData>
  <mergeCells count="2">
    <mergeCell ref="A1:E1"/>
    <mergeCell ref="A2:E2"/>
  </mergeCells>
  <pageMargins left="0.5" right="0.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view="pageBreakPreview" topLeftCell="A22" zoomScale="60" zoomScaleNormal="56" workbookViewId="0">
      <selection activeCell="I26" sqref="I26"/>
    </sheetView>
  </sheetViews>
  <sheetFormatPr defaultColWidth="9.140625" defaultRowHeight="15" x14ac:dyDescent="0.25"/>
  <cols>
    <col min="1" max="1" width="13.140625" style="5" customWidth="1"/>
    <col min="2" max="2" width="43.140625" style="8" customWidth="1"/>
    <col min="3" max="3" width="10.42578125" style="5" customWidth="1"/>
    <col min="4" max="4" width="19.5703125" style="6" customWidth="1"/>
    <col min="5" max="5" width="16.42578125" style="5" customWidth="1"/>
    <col min="6" max="6" width="21.5703125" style="3" customWidth="1"/>
    <col min="7" max="7" width="22.42578125" style="3" customWidth="1"/>
    <col min="8" max="8" width="18.85546875" style="3" customWidth="1"/>
    <col min="9" max="9" width="17.140625" style="3" customWidth="1"/>
    <col min="10" max="10" width="22.42578125" style="5" customWidth="1"/>
    <col min="11" max="11" width="18.5703125" style="5" customWidth="1"/>
    <col min="12" max="12" width="17.42578125" style="3" customWidth="1"/>
    <col min="13" max="13" width="15.28515625" style="7" customWidth="1"/>
    <col min="14" max="14" width="20.85546875" style="5" customWidth="1"/>
    <col min="15" max="15" width="17.5703125" style="5" customWidth="1"/>
    <col min="16" max="16384" width="9.140625" style="5"/>
  </cols>
  <sheetData>
    <row r="1" spans="1:14" ht="15.75" thickBot="1" x14ac:dyDescent="0.3">
      <c r="A1" s="1"/>
      <c r="B1" s="2"/>
      <c r="C1" s="1"/>
      <c r="D1" s="2"/>
      <c r="E1" s="1"/>
      <c r="F1" s="1"/>
      <c r="G1" s="1"/>
      <c r="J1" s="1"/>
      <c r="K1" s="1"/>
      <c r="M1" s="4"/>
      <c r="N1" s="1"/>
    </row>
    <row r="2" spans="1:14" s="21" customFormat="1" ht="24" customHeight="1" thickBot="1" x14ac:dyDescent="0.3">
      <c r="A2" s="120" t="s">
        <v>242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</row>
    <row r="3" spans="1:14" s="21" customFormat="1" ht="24" customHeight="1" thickBot="1" x14ac:dyDescent="0.3">
      <c r="A3" s="120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14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N4" s="19"/>
    </row>
    <row r="5" spans="1:14" s="21" customFormat="1" ht="23.45" customHeight="1" x14ac:dyDescent="0.25">
      <c r="A5" s="32" t="s">
        <v>10</v>
      </c>
      <c r="B5" s="24"/>
      <c r="C5" s="25"/>
      <c r="D5" s="26"/>
      <c r="E5" s="22"/>
      <c r="F5" s="22"/>
      <c r="G5" s="22"/>
      <c r="H5" s="22"/>
      <c r="I5" s="22"/>
      <c r="K5" s="35"/>
      <c r="L5" s="36" t="s">
        <v>110</v>
      </c>
      <c r="M5" s="19"/>
    </row>
    <row r="6" spans="1:14" s="21" customFormat="1" ht="23.25" x14ac:dyDescent="0.25">
      <c r="A6" s="32"/>
      <c r="B6" s="24"/>
      <c r="C6" s="25"/>
      <c r="D6" s="26"/>
      <c r="E6" s="22"/>
      <c r="F6" s="22"/>
      <c r="G6" s="22"/>
      <c r="H6" s="22"/>
      <c r="I6" s="22"/>
      <c r="L6" s="22"/>
      <c r="M6" s="23"/>
    </row>
    <row r="7" spans="1:14" x14ac:dyDescent="0.25">
      <c r="A7" s="27"/>
      <c r="B7" s="28"/>
      <c r="C7" s="27"/>
      <c r="D7" s="29"/>
      <c r="E7" s="30"/>
      <c r="F7" s="30"/>
      <c r="G7" s="30"/>
      <c r="H7" s="30"/>
      <c r="I7" s="30"/>
      <c r="J7" s="27"/>
      <c r="K7" s="27"/>
      <c r="L7" s="30"/>
      <c r="M7" s="31"/>
      <c r="N7" s="27"/>
    </row>
    <row r="8" spans="1:14" s="18" customFormat="1" ht="317.10000000000002" customHeight="1" x14ac:dyDescent="0.25">
      <c r="A8" s="75" t="s">
        <v>0</v>
      </c>
      <c r="B8" s="75" t="s">
        <v>28</v>
      </c>
      <c r="C8" s="75" t="s">
        <v>1</v>
      </c>
      <c r="D8" s="75" t="s">
        <v>29</v>
      </c>
      <c r="E8" s="76" t="s">
        <v>33</v>
      </c>
      <c r="F8" s="76" t="s">
        <v>3</v>
      </c>
      <c r="G8" s="76" t="s">
        <v>225</v>
      </c>
      <c r="H8" s="76" t="s">
        <v>226</v>
      </c>
      <c r="I8" s="76" t="s">
        <v>46</v>
      </c>
      <c r="J8" s="76" t="s">
        <v>4</v>
      </c>
      <c r="K8" s="76" t="s">
        <v>43</v>
      </c>
      <c r="L8" s="76" t="s">
        <v>64</v>
      </c>
      <c r="M8" s="76" t="s">
        <v>106</v>
      </c>
      <c r="N8" s="77" t="s">
        <v>107</v>
      </c>
    </row>
    <row r="9" spans="1:14" s="20" customFormat="1" ht="120" customHeight="1" x14ac:dyDescent="0.25">
      <c r="A9" s="78">
        <v>1</v>
      </c>
      <c r="B9" s="79" t="s">
        <v>227</v>
      </c>
      <c r="C9" s="78" t="s">
        <v>5</v>
      </c>
      <c r="D9" s="79" t="s">
        <v>7</v>
      </c>
      <c r="E9" s="80" t="s">
        <v>31</v>
      </c>
      <c r="F9" s="81" t="s">
        <v>34</v>
      </c>
      <c r="G9" s="81" t="s">
        <v>44</v>
      </c>
      <c r="H9" s="81"/>
      <c r="I9" s="82" t="s">
        <v>39</v>
      </c>
      <c r="J9" s="80"/>
      <c r="K9" s="83" t="s">
        <v>67</v>
      </c>
      <c r="L9" s="78" t="s">
        <v>66</v>
      </c>
      <c r="M9" s="84"/>
      <c r="N9" s="85" t="str">
        <f>IFERROR(#REF!*M9,"")</f>
        <v/>
      </c>
    </row>
    <row r="10" spans="1:14" s="20" customFormat="1" ht="120" customHeight="1" x14ac:dyDescent="0.25">
      <c r="A10" s="78">
        <v>2</v>
      </c>
      <c r="B10" s="79" t="s">
        <v>228</v>
      </c>
      <c r="C10" s="78" t="s">
        <v>5</v>
      </c>
      <c r="D10" s="79" t="s">
        <v>7</v>
      </c>
      <c r="E10" s="81" t="s">
        <v>32</v>
      </c>
      <c r="F10" s="81" t="s">
        <v>34</v>
      </c>
      <c r="G10" s="81" t="s">
        <v>44</v>
      </c>
      <c r="H10" s="81"/>
      <c r="I10" s="82" t="s">
        <v>39</v>
      </c>
      <c r="J10" s="82"/>
      <c r="K10" s="83" t="s">
        <v>68</v>
      </c>
      <c r="L10" s="78" t="s">
        <v>66</v>
      </c>
      <c r="M10" s="84"/>
      <c r="N10" s="85" t="str">
        <f>IFERROR(#REF!*M10,"")</f>
        <v/>
      </c>
    </row>
    <row r="11" spans="1:14" s="20" customFormat="1" ht="120" customHeight="1" x14ac:dyDescent="0.25">
      <c r="A11" s="78">
        <v>3</v>
      </c>
      <c r="B11" s="79" t="s">
        <v>229</v>
      </c>
      <c r="C11" s="78" t="s">
        <v>5</v>
      </c>
      <c r="D11" s="79" t="s">
        <v>7</v>
      </c>
      <c r="E11" s="80" t="s">
        <v>31</v>
      </c>
      <c r="F11" s="82"/>
      <c r="G11" s="81" t="s">
        <v>62</v>
      </c>
      <c r="H11" s="80"/>
      <c r="I11" s="82" t="s">
        <v>39</v>
      </c>
      <c r="J11" s="82"/>
      <c r="K11" s="83" t="s">
        <v>67</v>
      </c>
      <c r="L11" s="78" t="s">
        <v>66</v>
      </c>
      <c r="M11" s="84"/>
      <c r="N11" s="85" t="str">
        <f>IFERROR(#REF!*M11,"")</f>
        <v/>
      </c>
    </row>
    <row r="12" spans="1:14" s="20" customFormat="1" ht="120" customHeight="1" x14ac:dyDescent="0.25">
      <c r="A12" s="78">
        <v>4</v>
      </c>
      <c r="B12" s="79" t="s">
        <v>240</v>
      </c>
      <c r="C12" s="78" t="s">
        <v>5</v>
      </c>
      <c r="D12" s="79" t="s">
        <v>7</v>
      </c>
      <c r="E12" s="81" t="s">
        <v>32</v>
      </c>
      <c r="F12" s="82"/>
      <c r="G12" s="81" t="s">
        <v>62</v>
      </c>
      <c r="H12" s="80"/>
      <c r="I12" s="82" t="s">
        <v>39</v>
      </c>
      <c r="J12" s="82"/>
      <c r="K12" s="83" t="s">
        <v>69</v>
      </c>
      <c r="L12" s="78" t="s">
        <v>66</v>
      </c>
      <c r="M12" s="84"/>
      <c r="N12" s="85" t="str">
        <f>IFERROR(#REF!*M12,"")</f>
        <v/>
      </c>
    </row>
    <row r="13" spans="1:14" s="20" customFormat="1" ht="120" customHeight="1" x14ac:dyDescent="0.25">
      <c r="A13" s="78">
        <v>5</v>
      </c>
      <c r="B13" s="79" t="s">
        <v>230</v>
      </c>
      <c r="C13" s="78" t="s">
        <v>5</v>
      </c>
      <c r="D13" s="79" t="s">
        <v>7</v>
      </c>
      <c r="E13" s="80" t="s">
        <v>31</v>
      </c>
      <c r="F13" s="82"/>
      <c r="G13" s="81" t="s">
        <v>62</v>
      </c>
      <c r="H13" s="80"/>
      <c r="I13" s="82" t="s">
        <v>39</v>
      </c>
      <c r="J13" s="82"/>
      <c r="K13" s="83" t="s">
        <v>70</v>
      </c>
      <c r="L13" s="78" t="s">
        <v>66</v>
      </c>
      <c r="M13" s="84"/>
      <c r="N13" s="85" t="str">
        <f>IFERROR(#REF!*M13,"")</f>
        <v/>
      </c>
    </row>
    <row r="14" spans="1:14" s="18" customFormat="1" ht="316.5" customHeight="1" x14ac:dyDescent="0.25">
      <c r="A14" s="90" t="s">
        <v>0</v>
      </c>
      <c r="B14" s="90" t="s">
        <v>239</v>
      </c>
      <c r="C14" s="90" t="s">
        <v>1</v>
      </c>
      <c r="D14" s="90" t="s">
        <v>2</v>
      </c>
      <c r="E14" s="76" t="s">
        <v>33</v>
      </c>
      <c r="F14" s="91" t="s">
        <v>3</v>
      </c>
      <c r="G14" s="76" t="s">
        <v>225</v>
      </c>
      <c r="H14" s="76" t="s">
        <v>226</v>
      </c>
      <c r="I14" s="76" t="s">
        <v>46</v>
      </c>
      <c r="J14" s="76" t="s">
        <v>4</v>
      </c>
      <c r="K14" s="76" t="s">
        <v>43</v>
      </c>
      <c r="L14" s="76" t="s">
        <v>64</v>
      </c>
      <c r="M14" s="76" t="s">
        <v>30</v>
      </c>
      <c r="N14" s="77" t="s">
        <v>76</v>
      </c>
    </row>
    <row r="15" spans="1:14" ht="23.25" x14ac:dyDescent="0.25">
      <c r="A15" s="86"/>
      <c r="B15" s="87"/>
      <c r="C15" s="86"/>
      <c r="D15" s="87"/>
      <c r="E15" s="86"/>
      <c r="F15" s="86"/>
      <c r="G15" s="86"/>
      <c r="H15" s="86"/>
      <c r="I15" s="86"/>
      <c r="J15" s="86"/>
      <c r="K15" s="86"/>
      <c r="L15" s="86"/>
      <c r="M15" s="88"/>
      <c r="N15" s="89"/>
    </row>
    <row r="16" spans="1:14" s="20" customFormat="1" ht="120" customHeight="1" x14ac:dyDescent="0.25">
      <c r="A16" s="78">
        <v>6</v>
      </c>
      <c r="B16" s="79" t="s">
        <v>230</v>
      </c>
      <c r="C16" s="78" t="s">
        <v>5</v>
      </c>
      <c r="D16" s="79" t="s">
        <v>7</v>
      </c>
      <c r="E16" s="81" t="s">
        <v>32</v>
      </c>
      <c r="F16" s="82"/>
      <c r="G16" s="81" t="s">
        <v>62</v>
      </c>
      <c r="H16" s="80"/>
      <c r="I16" s="82" t="s">
        <v>39</v>
      </c>
      <c r="J16" s="82"/>
      <c r="K16" s="83" t="s">
        <v>71</v>
      </c>
      <c r="L16" s="78" t="s">
        <v>66</v>
      </c>
      <c r="M16" s="84"/>
      <c r="N16" s="85" t="str">
        <f>IFERROR(#REF!*M16,"")</f>
        <v/>
      </c>
    </row>
    <row r="17" spans="1:14" s="20" customFormat="1" ht="120" customHeight="1" x14ac:dyDescent="0.25">
      <c r="A17" s="78">
        <v>7</v>
      </c>
      <c r="B17" s="79" t="s">
        <v>231</v>
      </c>
      <c r="C17" s="78" t="s">
        <v>5</v>
      </c>
      <c r="D17" s="79" t="s">
        <v>7</v>
      </c>
      <c r="E17" s="80" t="s">
        <v>31</v>
      </c>
      <c r="F17" s="82"/>
      <c r="G17" s="80" t="s">
        <v>63</v>
      </c>
      <c r="H17" s="80"/>
      <c r="I17" s="82" t="s">
        <v>60</v>
      </c>
      <c r="J17" s="82"/>
      <c r="K17" s="83" t="s">
        <v>72</v>
      </c>
      <c r="L17" s="78" t="s">
        <v>66</v>
      </c>
      <c r="M17" s="84"/>
      <c r="N17" s="85" t="str">
        <f>IFERROR(#REF!*M17,"")</f>
        <v/>
      </c>
    </row>
    <row r="18" spans="1:14" s="20" customFormat="1" ht="120" customHeight="1" x14ac:dyDescent="0.25">
      <c r="A18" s="78">
        <v>8</v>
      </c>
      <c r="B18" s="79" t="s">
        <v>232</v>
      </c>
      <c r="C18" s="78" t="s">
        <v>5</v>
      </c>
      <c r="D18" s="79" t="s">
        <v>7</v>
      </c>
      <c r="E18" s="81" t="s">
        <v>45</v>
      </c>
      <c r="F18" s="82"/>
      <c r="G18" s="80" t="s">
        <v>63</v>
      </c>
      <c r="H18" s="80"/>
      <c r="I18" s="58" t="s">
        <v>59</v>
      </c>
      <c r="J18" s="82"/>
      <c r="K18" s="83" t="s">
        <v>73</v>
      </c>
      <c r="L18" s="78" t="s">
        <v>66</v>
      </c>
      <c r="M18" s="84"/>
      <c r="N18" s="85" t="str">
        <f>IFERROR(#REF!*M18,"")</f>
        <v/>
      </c>
    </row>
    <row r="19" spans="1:14" s="20" customFormat="1" ht="120" customHeight="1" x14ac:dyDescent="0.25">
      <c r="A19" s="78">
        <v>9</v>
      </c>
      <c r="B19" s="79" t="s">
        <v>233</v>
      </c>
      <c r="C19" s="78" t="s">
        <v>5</v>
      </c>
      <c r="D19" s="79" t="s">
        <v>7</v>
      </c>
      <c r="E19" s="81" t="s">
        <v>31</v>
      </c>
      <c r="F19" s="82"/>
      <c r="G19" s="80" t="s">
        <v>63</v>
      </c>
      <c r="H19" s="80"/>
      <c r="I19" s="58" t="s">
        <v>59</v>
      </c>
      <c r="J19" s="82"/>
      <c r="K19" s="83" t="s">
        <v>73</v>
      </c>
      <c r="L19" s="78" t="s">
        <v>66</v>
      </c>
      <c r="M19" s="84"/>
      <c r="N19" s="85" t="str">
        <f>IFERROR(#REF!*M19,"")</f>
        <v/>
      </c>
    </row>
    <row r="20" spans="1:14" s="20" customFormat="1" ht="120" customHeight="1" x14ac:dyDescent="0.25">
      <c r="A20" s="78">
        <v>10</v>
      </c>
      <c r="B20" s="79" t="s">
        <v>241</v>
      </c>
      <c r="C20" s="78" t="s">
        <v>5</v>
      </c>
      <c r="D20" s="79" t="s">
        <v>7</v>
      </c>
      <c r="E20" s="82" t="s">
        <v>35</v>
      </c>
      <c r="F20" s="82"/>
      <c r="G20" s="92" t="s">
        <v>51</v>
      </c>
      <c r="H20" s="92"/>
      <c r="I20" s="92" t="s">
        <v>35</v>
      </c>
      <c r="J20" s="82"/>
      <c r="K20" s="93" t="s">
        <v>74</v>
      </c>
      <c r="L20" s="94" t="s">
        <v>66</v>
      </c>
      <c r="M20" s="95"/>
      <c r="N20" s="96" t="str">
        <f>IFERROR((L20/E20)*M20,"")</f>
        <v/>
      </c>
    </row>
    <row r="21" spans="1:14" s="20" customFormat="1" ht="120" customHeight="1" x14ac:dyDescent="0.25">
      <c r="A21" s="78">
        <v>11</v>
      </c>
      <c r="B21" s="79" t="s">
        <v>234</v>
      </c>
      <c r="C21" s="78" t="s">
        <v>5</v>
      </c>
      <c r="D21" s="79" t="s">
        <v>8</v>
      </c>
      <c r="E21" s="58" t="s">
        <v>58</v>
      </c>
      <c r="F21" s="82"/>
      <c r="G21" s="92" t="s">
        <v>8</v>
      </c>
      <c r="H21" s="97"/>
      <c r="I21" s="98" t="s">
        <v>59</v>
      </c>
      <c r="J21" s="82"/>
      <c r="K21" s="94" t="s">
        <v>66</v>
      </c>
      <c r="L21" s="93" t="s">
        <v>40</v>
      </c>
      <c r="M21" s="95"/>
      <c r="N21" s="96" t="str">
        <f>IFERROR((L21/E21)*M21,"")</f>
        <v/>
      </c>
    </row>
    <row r="22" spans="1:14" s="18" customFormat="1" ht="316.5" customHeight="1" x14ac:dyDescent="0.25">
      <c r="A22" s="90" t="s">
        <v>0</v>
      </c>
      <c r="B22" s="90" t="s">
        <v>239</v>
      </c>
      <c r="C22" s="90" t="s">
        <v>1</v>
      </c>
      <c r="D22" s="90" t="s">
        <v>2</v>
      </c>
      <c r="E22" s="76" t="s">
        <v>33</v>
      </c>
      <c r="F22" s="91" t="s">
        <v>3</v>
      </c>
      <c r="G22" s="76" t="s">
        <v>225</v>
      </c>
      <c r="H22" s="76" t="s">
        <v>226</v>
      </c>
      <c r="I22" s="76" t="s">
        <v>46</v>
      </c>
      <c r="J22" s="76" t="s">
        <v>4</v>
      </c>
      <c r="K22" s="76" t="s">
        <v>43</v>
      </c>
      <c r="L22" s="76" t="s">
        <v>64</v>
      </c>
      <c r="M22" s="76" t="s">
        <v>30</v>
      </c>
      <c r="N22" s="77" t="s">
        <v>76</v>
      </c>
    </row>
    <row r="23" spans="1:14" s="20" customFormat="1" ht="120" customHeight="1" x14ac:dyDescent="0.25">
      <c r="A23" s="78">
        <v>12</v>
      </c>
      <c r="B23" s="79" t="s">
        <v>235</v>
      </c>
      <c r="C23" s="78" t="s">
        <v>6</v>
      </c>
      <c r="D23" s="79" t="s">
        <v>7</v>
      </c>
      <c r="E23" s="82" t="s">
        <v>41</v>
      </c>
      <c r="F23" s="82"/>
      <c r="G23" s="92" t="s">
        <v>52</v>
      </c>
      <c r="H23" s="92"/>
      <c r="I23" s="92" t="s">
        <v>61</v>
      </c>
      <c r="J23" s="82"/>
      <c r="K23" s="99" t="s">
        <v>42</v>
      </c>
      <c r="L23" s="94" t="s">
        <v>66</v>
      </c>
      <c r="M23" s="95"/>
      <c r="N23" s="96" t="str">
        <f>IFERROR((K23*M23),"")</f>
        <v/>
      </c>
    </row>
    <row r="24" spans="1:14" s="20" customFormat="1" ht="140.25" customHeight="1" x14ac:dyDescent="0.25">
      <c r="A24" s="78">
        <v>13</v>
      </c>
      <c r="B24" s="79" t="s">
        <v>236</v>
      </c>
      <c r="C24" s="78" t="s">
        <v>53</v>
      </c>
      <c r="D24" s="79" t="s">
        <v>8</v>
      </c>
      <c r="E24" s="58" t="s">
        <v>55</v>
      </c>
      <c r="F24" s="82"/>
      <c r="G24" s="97" t="s">
        <v>8</v>
      </c>
      <c r="H24" s="97"/>
      <c r="I24" s="98" t="s">
        <v>54</v>
      </c>
      <c r="J24" s="82"/>
      <c r="K24" s="94" t="s">
        <v>66</v>
      </c>
      <c r="L24" s="99" t="s">
        <v>65</v>
      </c>
      <c r="M24" s="95"/>
      <c r="N24" s="96"/>
    </row>
    <row r="25" spans="1:14" s="20" customFormat="1" ht="120" customHeight="1" x14ac:dyDescent="0.25">
      <c r="A25" s="78">
        <v>14</v>
      </c>
      <c r="B25" s="79" t="s">
        <v>237</v>
      </c>
      <c r="C25" s="78" t="s">
        <v>5</v>
      </c>
      <c r="D25" s="79" t="s">
        <v>7</v>
      </c>
      <c r="E25" s="58" t="s">
        <v>56</v>
      </c>
      <c r="F25" s="82"/>
      <c r="G25" s="98" t="s">
        <v>36</v>
      </c>
      <c r="H25" s="97"/>
      <c r="I25" s="94" t="s">
        <v>35</v>
      </c>
      <c r="J25" s="82"/>
      <c r="K25" s="100" t="s">
        <v>75</v>
      </c>
      <c r="L25" s="94" t="s">
        <v>66</v>
      </c>
      <c r="M25" s="95"/>
      <c r="N25" s="96"/>
    </row>
    <row r="26" spans="1:14" s="20" customFormat="1" ht="120" customHeight="1" x14ac:dyDescent="0.25">
      <c r="A26" s="78">
        <v>15</v>
      </c>
      <c r="B26" s="79" t="s">
        <v>238</v>
      </c>
      <c r="C26" s="78" t="s">
        <v>9</v>
      </c>
      <c r="D26" s="79" t="s">
        <v>8</v>
      </c>
      <c r="E26" s="82" t="s">
        <v>37</v>
      </c>
      <c r="F26" s="82"/>
      <c r="G26" s="92" t="s">
        <v>8</v>
      </c>
      <c r="H26" s="97"/>
      <c r="I26" s="101" t="s">
        <v>57</v>
      </c>
      <c r="J26" s="82"/>
      <c r="K26" s="78" t="s">
        <v>66</v>
      </c>
      <c r="L26" s="97" t="s">
        <v>38</v>
      </c>
      <c r="M26" s="95"/>
      <c r="N26" s="96" t="str">
        <f>IFERROR((L26/E26)*M26,"")</f>
        <v/>
      </c>
    </row>
    <row r="27" spans="1:14" s="21" customFormat="1" ht="120" customHeight="1" x14ac:dyDescent="0.35">
      <c r="A27" s="102"/>
      <c r="B27" s="103"/>
      <c r="C27" s="102"/>
      <c r="D27" s="104"/>
      <c r="E27" s="102"/>
      <c r="F27" s="105"/>
      <c r="G27" s="105"/>
      <c r="H27" s="105"/>
      <c r="I27" s="105"/>
      <c r="J27" s="102"/>
      <c r="K27" s="102"/>
      <c r="L27" s="105"/>
      <c r="M27" s="73" t="s">
        <v>11</v>
      </c>
      <c r="N27" s="74"/>
    </row>
  </sheetData>
  <mergeCells count="2">
    <mergeCell ref="A2:N2"/>
    <mergeCell ref="A3:N3"/>
  </mergeCells>
  <pageMargins left="0.13" right="7.0000000000000007E-2" top="0.22" bottom="0.25" header="0.1" footer="0.1"/>
  <pageSetup scale="46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view="pageBreakPreview" topLeftCell="A28" zoomScale="60" zoomScaleNormal="56" workbookViewId="0">
      <selection activeCell="J32" sqref="J32"/>
    </sheetView>
  </sheetViews>
  <sheetFormatPr defaultColWidth="9.140625" defaultRowHeight="35.450000000000003" customHeight="1" x14ac:dyDescent="0.25"/>
  <cols>
    <col min="1" max="1" width="12.140625" style="17" customWidth="1"/>
    <col min="2" max="2" width="50.42578125" style="17" customWidth="1"/>
    <col min="3" max="3" width="34.85546875" style="15" customWidth="1"/>
    <col min="4" max="4" width="35.28515625" style="15" customWidth="1"/>
    <col min="5" max="5" width="23.7109375" style="15" customWidth="1"/>
    <col min="6" max="6" width="17.140625" style="15" customWidth="1"/>
    <col min="7" max="7" width="16.85546875" style="15" customWidth="1"/>
    <col min="8" max="8" width="17.7109375" style="15" customWidth="1"/>
    <col min="9" max="9" width="17.5703125" style="16" customWidth="1"/>
    <col min="10" max="10" width="22.7109375" style="16" customWidth="1"/>
    <col min="11" max="16384" width="9.140625" style="17"/>
  </cols>
  <sheetData>
    <row r="1" spans="1:10" ht="14.1" customHeight="1" thickBot="1" x14ac:dyDescent="0.3"/>
    <row r="2" spans="1:10" s="33" customFormat="1" ht="23.45" customHeight="1" thickBot="1" x14ac:dyDescent="0.3">
      <c r="A2" s="120" t="s">
        <v>105</v>
      </c>
      <c r="B2" s="121"/>
      <c r="C2" s="121"/>
      <c r="D2" s="121"/>
      <c r="E2" s="121"/>
      <c r="F2" s="121"/>
      <c r="G2" s="121"/>
      <c r="H2" s="121"/>
      <c r="I2" s="121"/>
      <c r="J2" s="122"/>
    </row>
    <row r="3" spans="1:10" s="33" customFormat="1" ht="23.45" customHeight="1" thickBot="1" x14ac:dyDescent="0.3">
      <c r="A3" s="120" t="s">
        <v>12</v>
      </c>
      <c r="B3" s="121"/>
      <c r="C3" s="121"/>
      <c r="D3" s="121"/>
      <c r="E3" s="121"/>
      <c r="F3" s="121"/>
      <c r="G3" s="121"/>
      <c r="H3" s="121"/>
      <c r="I3" s="121"/>
      <c r="J3" s="122"/>
    </row>
    <row r="4" spans="1:10" s="12" customFormat="1" ht="24" customHeight="1" x14ac:dyDescent="0.25">
      <c r="A4" s="9"/>
      <c r="B4" s="9"/>
      <c r="C4" s="10"/>
      <c r="D4" s="11"/>
      <c r="E4" s="10"/>
      <c r="F4" s="11"/>
      <c r="G4" s="11"/>
      <c r="H4" s="11"/>
      <c r="I4" s="11"/>
      <c r="J4" s="11"/>
    </row>
    <row r="5" spans="1:10" ht="23.45" customHeight="1" x14ac:dyDescent="0.25">
      <c r="A5" s="34" t="s">
        <v>24</v>
      </c>
      <c r="B5" s="13"/>
      <c r="C5" s="14"/>
      <c r="D5" s="14"/>
    </row>
    <row r="6" spans="1:10" ht="11.1" customHeight="1" x14ac:dyDescent="0.25"/>
    <row r="7" spans="1:10" s="50" customFormat="1" ht="107.45" customHeight="1" x14ac:dyDescent="0.25">
      <c r="A7" s="47" t="s">
        <v>0</v>
      </c>
      <c r="B7" s="47" t="s">
        <v>77</v>
      </c>
      <c r="C7" s="47" t="s">
        <v>14</v>
      </c>
      <c r="D7" s="48" t="s">
        <v>88</v>
      </c>
      <c r="E7" s="47" t="s">
        <v>108</v>
      </c>
      <c r="F7" s="47" t="s">
        <v>25</v>
      </c>
      <c r="G7" s="47" t="s">
        <v>109</v>
      </c>
      <c r="H7" s="47" t="s">
        <v>103</v>
      </c>
      <c r="I7" s="49" t="s">
        <v>104</v>
      </c>
      <c r="J7" s="49" t="s">
        <v>13</v>
      </c>
    </row>
    <row r="8" spans="1:10" s="56" customFormat="1" ht="25.5" customHeight="1" x14ac:dyDescent="0.25">
      <c r="A8" s="51"/>
      <c r="B8" s="51"/>
      <c r="C8" s="52"/>
      <c r="D8" s="52"/>
      <c r="E8" s="53"/>
      <c r="F8" s="53"/>
      <c r="G8" s="53"/>
      <c r="H8" s="52"/>
      <c r="I8" s="54"/>
      <c r="J8" s="55"/>
    </row>
    <row r="9" spans="1:10" s="61" customFormat="1" ht="75" customHeight="1" x14ac:dyDescent="0.25">
      <c r="A9" s="47">
        <v>1</v>
      </c>
      <c r="B9" s="46" t="s">
        <v>208</v>
      </c>
      <c r="C9" s="46" t="s">
        <v>15</v>
      </c>
      <c r="D9" s="57" t="s">
        <v>23</v>
      </c>
      <c r="E9" s="58"/>
      <c r="F9" s="58"/>
      <c r="G9" s="58"/>
      <c r="H9" s="46">
        <v>120</v>
      </c>
      <c r="I9" s="59"/>
      <c r="J9" s="60" t="str">
        <f>IFERROR((H9/#REF!)*I9,"")</f>
        <v/>
      </c>
    </row>
    <row r="10" spans="1:10" s="61" customFormat="1" ht="75" customHeight="1" x14ac:dyDescent="0.25">
      <c r="A10" s="47">
        <v>2</v>
      </c>
      <c r="B10" s="46" t="s">
        <v>209</v>
      </c>
      <c r="C10" s="46" t="s">
        <v>17</v>
      </c>
      <c r="D10" s="57" t="s">
        <v>16</v>
      </c>
      <c r="E10" s="58"/>
      <c r="F10" s="58"/>
      <c r="G10" s="58"/>
      <c r="H10" s="46">
        <v>600</v>
      </c>
      <c r="I10" s="59"/>
      <c r="J10" s="60" t="str">
        <f>IFERROR((H10/#REF!)*I10,"")</f>
        <v/>
      </c>
    </row>
    <row r="11" spans="1:10" s="61" customFormat="1" ht="75" customHeight="1" x14ac:dyDescent="0.25">
      <c r="A11" s="47">
        <v>3</v>
      </c>
      <c r="B11" s="47" t="s">
        <v>78</v>
      </c>
      <c r="C11" s="46" t="s">
        <v>96</v>
      </c>
      <c r="D11" s="57" t="s">
        <v>18</v>
      </c>
      <c r="E11" s="58"/>
      <c r="F11" s="58"/>
      <c r="G11" s="58"/>
      <c r="H11" s="46">
        <v>600</v>
      </c>
      <c r="I11" s="59"/>
      <c r="J11" s="60" t="str">
        <f>IFERROR((H11/#REF!)*I11,"")</f>
        <v/>
      </c>
    </row>
    <row r="12" spans="1:10" s="61" customFormat="1" ht="75" customHeight="1" x14ac:dyDescent="0.25">
      <c r="A12" s="47">
        <v>4</v>
      </c>
      <c r="B12" s="47" t="s">
        <v>210</v>
      </c>
      <c r="C12" s="46" t="s">
        <v>97</v>
      </c>
      <c r="D12" s="57" t="s">
        <v>18</v>
      </c>
      <c r="E12" s="58"/>
      <c r="F12" s="58"/>
      <c r="G12" s="58"/>
      <c r="H12" s="46">
        <v>600</v>
      </c>
      <c r="I12" s="59"/>
      <c r="J12" s="60" t="str">
        <f>IFERROR((H12/#REF!)*I12,"")</f>
        <v/>
      </c>
    </row>
    <row r="13" spans="1:10" s="61" customFormat="1" ht="75" customHeight="1" x14ac:dyDescent="0.25">
      <c r="A13" s="47">
        <v>5</v>
      </c>
      <c r="B13" s="47" t="s">
        <v>81</v>
      </c>
      <c r="C13" s="46" t="s">
        <v>20</v>
      </c>
      <c r="D13" s="57" t="s">
        <v>19</v>
      </c>
      <c r="E13" s="58"/>
      <c r="F13" s="58"/>
      <c r="G13" s="58"/>
      <c r="H13" s="46">
        <v>50000</v>
      </c>
      <c r="I13" s="59"/>
      <c r="J13" s="60" t="str">
        <f>IFERROR((H13/#REF!)*I13,"")</f>
        <v/>
      </c>
    </row>
    <row r="14" spans="1:10" s="61" customFormat="1" ht="75" customHeight="1" x14ac:dyDescent="0.25">
      <c r="A14" s="47">
        <v>6</v>
      </c>
      <c r="B14" s="47" t="s">
        <v>82</v>
      </c>
      <c r="C14" s="46" t="s">
        <v>98</v>
      </c>
      <c r="D14" s="57" t="s">
        <v>21</v>
      </c>
      <c r="E14" s="58"/>
      <c r="F14" s="58"/>
      <c r="G14" s="58"/>
      <c r="H14" s="46">
        <v>250</v>
      </c>
      <c r="I14" s="59"/>
      <c r="J14" s="60" t="str">
        <f>IFERROR((H14/#REF!)*I14,"")</f>
        <v/>
      </c>
    </row>
    <row r="15" spans="1:10" s="61" customFormat="1" ht="75" customHeight="1" x14ac:dyDescent="0.25">
      <c r="A15" s="47">
        <v>7</v>
      </c>
      <c r="B15" s="47" t="s">
        <v>83</v>
      </c>
      <c r="C15" s="46" t="s">
        <v>211</v>
      </c>
      <c r="D15" s="57" t="s">
        <v>224</v>
      </c>
      <c r="E15" s="58"/>
      <c r="F15" s="58"/>
      <c r="G15" s="58"/>
      <c r="H15" s="46">
        <v>1000</v>
      </c>
      <c r="I15" s="59"/>
      <c r="J15" s="60" t="str">
        <f>IFERROR((H15/#REF!)*I15,"")</f>
        <v/>
      </c>
    </row>
    <row r="16" spans="1:10" s="61" customFormat="1" ht="75" customHeight="1" x14ac:dyDescent="0.25">
      <c r="A16" s="47">
        <v>8</v>
      </c>
      <c r="B16" s="47" t="s">
        <v>84</v>
      </c>
      <c r="C16" s="46" t="s">
        <v>99</v>
      </c>
      <c r="D16" s="57" t="s">
        <v>89</v>
      </c>
      <c r="E16" s="58"/>
      <c r="F16" s="58"/>
      <c r="G16" s="58"/>
      <c r="H16" s="46">
        <v>400</v>
      </c>
      <c r="I16" s="59"/>
      <c r="J16" s="60" t="str">
        <f>IFERROR((H16/#REF!)*I16,"")</f>
        <v/>
      </c>
    </row>
    <row r="17" spans="1:10" s="61" customFormat="1" ht="75" customHeight="1" x14ac:dyDescent="0.25">
      <c r="A17" s="47">
        <v>9</v>
      </c>
      <c r="B17" s="47" t="s">
        <v>85</v>
      </c>
      <c r="C17" s="46" t="s">
        <v>99</v>
      </c>
      <c r="D17" s="57" t="s">
        <v>90</v>
      </c>
      <c r="E17" s="58"/>
      <c r="F17" s="58"/>
      <c r="G17" s="58"/>
      <c r="H17" s="46">
        <v>75</v>
      </c>
      <c r="I17" s="59"/>
      <c r="J17" s="60" t="str">
        <f>IFERROR((H17/#REF!)*I17,"")</f>
        <v/>
      </c>
    </row>
    <row r="18" spans="1:10" s="61" customFormat="1" ht="75" customHeight="1" x14ac:dyDescent="0.25">
      <c r="A18" s="47">
        <v>10</v>
      </c>
      <c r="B18" s="47" t="s">
        <v>86</v>
      </c>
      <c r="C18" s="46" t="s">
        <v>101</v>
      </c>
      <c r="D18" s="57" t="s">
        <v>91</v>
      </c>
      <c r="E18" s="58"/>
      <c r="F18" s="58"/>
      <c r="G18" s="58"/>
      <c r="H18" s="46">
        <v>500</v>
      </c>
      <c r="I18" s="59"/>
      <c r="J18" s="60" t="str">
        <f>IFERROR((H18/#REF!)*I18,"")</f>
        <v/>
      </c>
    </row>
    <row r="19" spans="1:10" s="50" customFormat="1" ht="105" customHeight="1" x14ac:dyDescent="0.25">
      <c r="A19" s="47" t="s">
        <v>0</v>
      </c>
      <c r="B19" s="47" t="s">
        <v>77</v>
      </c>
      <c r="C19" s="47" t="s">
        <v>14</v>
      </c>
      <c r="D19" s="48" t="s">
        <v>88</v>
      </c>
      <c r="E19" s="47" t="s">
        <v>108</v>
      </c>
      <c r="F19" s="47" t="s">
        <v>25</v>
      </c>
      <c r="G19" s="47" t="s">
        <v>109</v>
      </c>
      <c r="H19" s="47" t="s">
        <v>103</v>
      </c>
      <c r="I19" s="49" t="s">
        <v>104</v>
      </c>
      <c r="J19" s="49" t="s">
        <v>13</v>
      </c>
    </row>
    <row r="20" spans="1:10" s="56" customFormat="1" ht="25.5" customHeight="1" x14ac:dyDescent="0.25">
      <c r="A20" s="51"/>
      <c r="B20" s="51"/>
      <c r="C20" s="52"/>
      <c r="D20" s="52"/>
      <c r="E20" s="53"/>
      <c r="F20" s="53"/>
      <c r="G20" s="53"/>
      <c r="H20" s="52"/>
      <c r="I20" s="54"/>
      <c r="J20" s="55"/>
    </row>
    <row r="21" spans="1:10" s="61" customFormat="1" ht="75" customHeight="1" x14ac:dyDescent="0.25">
      <c r="A21" s="47">
        <v>11</v>
      </c>
      <c r="B21" s="47" t="s">
        <v>87</v>
      </c>
      <c r="C21" s="46" t="s">
        <v>22</v>
      </c>
      <c r="D21" s="57" t="s">
        <v>92</v>
      </c>
      <c r="E21" s="58"/>
      <c r="F21" s="58"/>
      <c r="G21" s="58"/>
      <c r="H21" s="46">
        <v>200</v>
      </c>
      <c r="I21" s="59"/>
      <c r="J21" s="60" t="str">
        <f>IFERROR((H21/#REF!)*I21,"")</f>
        <v/>
      </c>
    </row>
    <row r="22" spans="1:10" s="61" customFormat="1" ht="75" customHeight="1" x14ac:dyDescent="0.25">
      <c r="A22" s="47">
        <v>12</v>
      </c>
      <c r="B22" s="46" t="s">
        <v>212</v>
      </c>
      <c r="C22" s="46" t="s">
        <v>100</v>
      </c>
      <c r="D22" s="57" t="s">
        <v>93</v>
      </c>
      <c r="E22" s="58"/>
      <c r="F22" s="58"/>
      <c r="G22" s="58"/>
      <c r="H22" s="46">
        <v>200</v>
      </c>
      <c r="I22" s="59"/>
      <c r="J22" s="60" t="str">
        <f>IFERROR((H22/#REF!)*I22,"")</f>
        <v/>
      </c>
    </row>
    <row r="23" spans="1:10" s="61" customFormat="1" ht="75" customHeight="1" x14ac:dyDescent="0.25">
      <c r="A23" s="62">
        <v>13</v>
      </c>
      <c r="B23" s="62" t="s">
        <v>213</v>
      </c>
      <c r="C23" s="63" t="s">
        <v>214</v>
      </c>
      <c r="D23" s="64" t="s">
        <v>94</v>
      </c>
      <c r="E23" s="58"/>
      <c r="F23" s="65"/>
      <c r="G23" s="58"/>
      <c r="H23" s="63">
        <v>400</v>
      </c>
      <c r="I23" s="59"/>
      <c r="J23" s="60" t="str">
        <f>IFERROR((H23/#REF!)*I23,"")</f>
        <v/>
      </c>
    </row>
    <row r="24" spans="1:10" s="61" customFormat="1" ht="75" customHeight="1" x14ac:dyDescent="0.25">
      <c r="A24" s="62">
        <v>14</v>
      </c>
      <c r="B24" s="62" t="s">
        <v>213</v>
      </c>
      <c r="C24" s="63" t="s">
        <v>215</v>
      </c>
      <c r="D24" s="57"/>
      <c r="E24" s="46"/>
      <c r="F24" s="63"/>
      <c r="G24" s="46"/>
      <c r="H24" s="63">
        <v>400</v>
      </c>
      <c r="I24" s="46"/>
      <c r="J24" s="60" t="str">
        <f>IFERROR((H24/#REF!)*I24,"")</f>
        <v/>
      </c>
    </row>
    <row r="25" spans="1:10" s="61" customFormat="1" ht="75" customHeight="1" x14ac:dyDescent="0.25">
      <c r="A25" s="66">
        <v>15</v>
      </c>
      <c r="B25" s="66" t="s">
        <v>216</v>
      </c>
      <c r="C25" s="63" t="s">
        <v>217</v>
      </c>
      <c r="D25" s="57" t="s">
        <v>95</v>
      </c>
      <c r="E25" s="46"/>
      <c r="F25" s="63"/>
      <c r="G25" s="46"/>
      <c r="H25" s="63">
        <v>400</v>
      </c>
      <c r="I25" s="46"/>
      <c r="J25" s="60" t="str">
        <f>IFERROR((H25/#REF!)*I25,"")</f>
        <v/>
      </c>
    </row>
    <row r="26" spans="1:10" s="61" customFormat="1" ht="75" customHeight="1" x14ac:dyDescent="0.25">
      <c r="A26" s="62">
        <v>16</v>
      </c>
      <c r="B26" s="62" t="s">
        <v>79</v>
      </c>
      <c r="C26" s="106" t="s">
        <v>218</v>
      </c>
      <c r="D26" s="67" t="s">
        <v>27</v>
      </c>
      <c r="E26" s="46"/>
      <c r="F26" s="63"/>
      <c r="G26" s="46"/>
      <c r="H26" s="63" t="s">
        <v>26</v>
      </c>
      <c r="I26" s="46"/>
      <c r="J26" s="60" t="str">
        <f>IFERROR((H26/#REF!)*I26,"")</f>
        <v/>
      </c>
    </row>
    <row r="27" spans="1:10" s="61" customFormat="1" ht="75" customHeight="1" x14ac:dyDescent="0.25">
      <c r="A27" s="68">
        <v>17</v>
      </c>
      <c r="B27" s="68" t="s">
        <v>79</v>
      </c>
      <c r="C27" s="62" t="s">
        <v>219</v>
      </c>
      <c r="D27" s="57" t="s">
        <v>27</v>
      </c>
      <c r="E27" s="46"/>
      <c r="F27" s="63"/>
      <c r="G27" s="46"/>
      <c r="H27" s="63" t="s">
        <v>26</v>
      </c>
      <c r="I27" s="46"/>
      <c r="J27" s="60" t="str">
        <f>IFERROR((H27/#REF!)*I27,"")</f>
        <v/>
      </c>
    </row>
    <row r="28" spans="1:10" s="61" customFormat="1" ht="95.45" customHeight="1" x14ac:dyDescent="0.25">
      <c r="A28" s="62">
        <v>18</v>
      </c>
      <c r="B28" s="63" t="s">
        <v>220</v>
      </c>
      <c r="C28" s="63" t="s">
        <v>221</v>
      </c>
      <c r="D28" s="57" t="s">
        <v>27</v>
      </c>
      <c r="E28" s="46"/>
      <c r="F28" s="63"/>
      <c r="G28" s="46"/>
      <c r="H28" s="63">
        <v>300</v>
      </c>
      <c r="I28" s="46"/>
      <c r="J28" s="60" t="str">
        <f>IFERROR((H28/#REF!)*I28,"")</f>
        <v/>
      </c>
    </row>
    <row r="29" spans="1:10" s="61" customFormat="1" ht="75" customHeight="1" x14ac:dyDescent="0.25">
      <c r="A29" s="62">
        <v>19</v>
      </c>
      <c r="B29" s="66" t="s">
        <v>80</v>
      </c>
      <c r="C29" s="69" t="s">
        <v>102</v>
      </c>
      <c r="D29" s="70" t="s">
        <v>27</v>
      </c>
      <c r="E29" s="71"/>
      <c r="F29" s="69"/>
      <c r="G29" s="71"/>
      <c r="H29" s="69">
        <v>200</v>
      </c>
      <c r="I29" s="71"/>
      <c r="J29" s="72" t="str">
        <f>IFERROR((H29/#REF!)*I29,"")</f>
        <v/>
      </c>
    </row>
    <row r="30" spans="1:10" s="61" customFormat="1" ht="75" customHeight="1" x14ac:dyDescent="0.25">
      <c r="A30" s="62">
        <v>20</v>
      </c>
      <c r="B30" s="62" t="s">
        <v>205</v>
      </c>
      <c r="C30" s="63" t="s">
        <v>222</v>
      </c>
      <c r="D30" s="57" t="s">
        <v>206</v>
      </c>
      <c r="E30" s="46"/>
      <c r="F30" s="63"/>
      <c r="G30" s="46"/>
      <c r="H30" s="63">
        <v>200</v>
      </c>
      <c r="I30" s="46"/>
      <c r="J30" s="60" t="str">
        <f>IFERROR((H30/#REF!)*I30,"")</f>
        <v/>
      </c>
    </row>
    <row r="31" spans="1:10" s="61" customFormat="1" ht="75" customHeight="1" x14ac:dyDescent="0.25">
      <c r="A31" s="62">
        <v>21</v>
      </c>
      <c r="B31" s="62" t="s">
        <v>205</v>
      </c>
      <c r="C31" s="63" t="s">
        <v>223</v>
      </c>
      <c r="D31" s="57" t="s">
        <v>207</v>
      </c>
      <c r="E31" s="46"/>
      <c r="F31" s="63"/>
      <c r="G31" s="46"/>
      <c r="H31" s="63">
        <v>200</v>
      </c>
      <c r="I31" s="46"/>
      <c r="J31" s="72" t="str">
        <f>IFERROR((H31/#REF!)*I31,"")</f>
        <v/>
      </c>
    </row>
    <row r="32" spans="1:10" s="61" customFormat="1" ht="75" customHeight="1" x14ac:dyDescent="0.35">
      <c r="C32" s="50"/>
      <c r="D32" s="50"/>
      <c r="E32" s="50"/>
      <c r="F32" s="50"/>
      <c r="G32" s="50"/>
      <c r="H32" s="50"/>
      <c r="I32" s="73" t="s">
        <v>11</v>
      </c>
      <c r="J32" s="74"/>
    </row>
  </sheetData>
  <mergeCells count="2">
    <mergeCell ref="A2:J2"/>
    <mergeCell ref="A3:J3"/>
  </mergeCells>
  <pageMargins left="0.14000000000000001" right="0.17" top="0.25" bottom="0.17" header="0.09" footer="0.06"/>
  <pageSetup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Kitchens Facilities</vt:lpstr>
      <vt:lpstr>Part A Cleaning Products BID</vt:lpstr>
      <vt:lpstr>Part B Ancillary Supplies BID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lynnf</dc:creator>
  <cp:lastModifiedBy>Gagliastro, Chris J.</cp:lastModifiedBy>
  <cp:lastPrinted>2018-08-21T23:16:44Z</cp:lastPrinted>
  <dcterms:created xsi:type="dcterms:W3CDTF">2018-04-27T15:59:28Z</dcterms:created>
  <dcterms:modified xsi:type="dcterms:W3CDTF">2022-12-12T15:12:35Z</dcterms:modified>
</cp:coreProperties>
</file>