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https://cityofworcesterma-my.sharepoint.com/personal/makij_worcesterma_gov/Documents/Documents/MakiJ DPW H drive/MSBA/DOHERTY HIGH/FFE/Intelitek bid/"/>
    </mc:Choice>
  </mc:AlternateContent>
  <xr:revisionPtr revIDLastSave="0" documentId="8_{6FE4CC16-BAFC-4EC7-B8DA-A608533AE357}" xr6:coauthVersionLast="47" xr6:coauthVersionMax="47" xr10:uidLastSave="{00000000-0000-0000-0000-000000000000}"/>
  <bookViews>
    <workbookView xWindow="28680" yWindow="-120" windowWidth="29040" windowHeight="15840" tabRatio="879" xr2:uid="{00000000-000D-0000-FFFF-FFFF00000000}"/>
  </bookViews>
  <sheets>
    <sheet name="INTELITEK" sheetId="57" r:id="rId1"/>
  </sheets>
  <externalReferences>
    <externalReference r:id="rId2"/>
  </externalReferences>
  <definedNames>
    <definedName name="_xlnm._FilterDatabase" localSheetId="0" hidden="1">INTELITEK!$A$7:$H$35</definedName>
    <definedName name="CurrentBudget" localSheetId="0">#REF!</definedName>
    <definedName name="CurrentBudget">#REF!</definedName>
    <definedName name="date" localSheetId="0">'[1]FF&amp;E List'!#REF!</definedName>
    <definedName name="date">'[1]FF&amp;E List'!#REF!</definedName>
    <definedName name="date2" localSheetId="0">'[1]FF&amp;E List'!#REF!</definedName>
    <definedName name="date2">'[1]FF&amp;E List'!#REF!</definedName>
    <definedName name="fmasterlookup" localSheetId="0">#REF!</definedName>
    <definedName name="fmasterlookup">#REF!</definedName>
    <definedName name="home" localSheetId="0">'[1]FF&amp;E List'!#REF!</definedName>
    <definedName name="home">'[1]FF&amp;E List'!#REF!</definedName>
    <definedName name="NewBudget" localSheetId="0">#REF!</definedName>
    <definedName name="NewBudget">#REF!</definedName>
    <definedName name="OriginalBudget" localSheetId="0">#REF!</definedName>
    <definedName name="OriginalBudget">#REF!</definedName>
    <definedName name="_xlnm.Print_Titles" localSheetId="0">INTELITEK!$1:$7</definedName>
    <definedName name="ProjName" localSheetId="0">#REF!</definedName>
    <definedName name="ProjName">#REF!</definedName>
    <definedName name="ProjNumber" localSheetId="0">#REF!</definedName>
    <definedName name="ProjNumber">#REF!</definedName>
    <definedName name="scratch" localSheetId="0">#REF!</definedName>
    <definedName name="scratc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57" l="1"/>
  <c r="H14" i="57"/>
  <c r="H15" i="57"/>
  <c r="H16" i="57"/>
  <c r="H17" i="57"/>
  <c r="H19" i="57"/>
  <c r="H20" i="57"/>
  <c r="H21" i="57"/>
  <c r="H22" i="57"/>
  <c r="H25" i="57"/>
  <c r="H26" i="57"/>
  <c r="H27" i="57"/>
  <c r="H28" i="57"/>
  <c r="H32" i="57"/>
  <c r="H35" i="57"/>
  <c r="H9" i="57"/>
  <c r="H10" i="57"/>
  <c r="H12" i="57"/>
  <c r="H11" i="57"/>
  <c r="H34" i="57"/>
  <c r="H29" i="57"/>
  <c r="H30" i="57"/>
  <c r="H31" i="57"/>
  <c r="H18" i="57" l="1"/>
  <c r="H23" i="57"/>
  <c r="H33" i="57" l="1"/>
  <c r="H24" i="57"/>
  <c r="H13" i="57"/>
  <c r="H1" i="57" l="1"/>
  <c r="H5" i="57" s="1"/>
</calcChain>
</file>

<file path=xl/sharedStrings.xml><?xml version="1.0" encoding="utf-8"?>
<sst xmlns="http://schemas.openxmlformats.org/spreadsheetml/2006/main" count="90" uniqueCount="82">
  <si>
    <t>CONTACT EMAIL:</t>
  </si>
  <si>
    <t>CONTACT NAME:</t>
  </si>
  <si>
    <t>VENDOR:</t>
  </si>
  <si>
    <t>CONTACT PHONE:</t>
  </si>
  <si>
    <t>ROOM #</t>
  </si>
  <si>
    <t>ROOM NAME</t>
  </si>
  <si>
    <t>QTY</t>
  </si>
  <si>
    <t>UNIT PRICE</t>
  </si>
  <si>
    <t>EXT. PRICE</t>
  </si>
  <si>
    <t>TYPE MARK</t>
  </si>
  <si>
    <t>E061</t>
  </si>
  <si>
    <t>ETA DIGITAL ELECTRONICS &amp; ROBOTICS SHOP</t>
  </si>
  <si>
    <t>E062</t>
  </si>
  <si>
    <t>ETA CONSTRUCTION &amp; FABRICATION SHOP</t>
  </si>
  <si>
    <t>ETA 1.B.1</t>
  </si>
  <si>
    <t>ETA 1.B.2</t>
  </si>
  <si>
    <t>ETA 1.F</t>
  </si>
  <si>
    <t>ETA 3.L</t>
  </si>
  <si>
    <t>DESCRIPTION</t>
  </si>
  <si>
    <t>MNFR ITEM #</t>
  </si>
  <si>
    <t>00-1201-0000</t>
  </si>
  <si>
    <t>I/O EXPERIMENT TABLE</t>
  </si>
  <si>
    <t>ROB-ER4U-INTRO</t>
  </si>
  <si>
    <t>77-8082-0000</t>
  </si>
  <si>
    <t>PROMPT PAYMENT DISCOUNT:</t>
  </si>
  <si>
    <t>MANUFACTURER: INTELITEK</t>
  </si>
  <si>
    <r>
      <rPr>
        <b/>
        <sz val="10"/>
        <rFont val="Arial"/>
        <family val="2"/>
      </rPr>
      <t>Robotics Materials Handling I with ER4u Course</t>
    </r>
    <r>
      <rPr>
        <sz val="10"/>
        <rFont val="Arial"/>
        <family val="2"/>
      </rPr>
      <t xml:space="preserve">
15 hours of virtual/lab instruction in Advanced Materials 
Handling for the Scorbot-ER 4u. LearnMate® Learning 
Management System. In Robotics and Materials Handling I, students work with SCORBASE for Controller-USB software to develop and write robot programs for manipulating objects and other automated tasks.</t>
    </r>
  </si>
  <si>
    <r>
      <t xml:space="preserve">SCORBOT-ER4u INTRODUCTORY PACKAGE
</t>
    </r>
    <r>
      <rPr>
        <sz val="10"/>
        <rFont val="Arial"/>
        <family val="2"/>
      </rPr>
      <t>00-0413-0000 SCORBOT-ER 4u
                    Mechanical Arm
                    USB-Controller &amp; Communication Cable
                    Software CD
                    Plastic Dust Covers
                    Documentation for all software &amp; hardware
00-0609-0000  Multipurpose Gripper Attachment
00-1710-0000  Teach Pendant
00-1010-0000  Conveyor Belt tabletop
00-1209-0000  Photoelectric Sensor for Belt Conveyor
10-1007-4000  Gravity Feeder w/ Part Present Switch
63-7000-0100  SCORBASE/RoboCell Software</t>
    </r>
  </si>
  <si>
    <t>00-2044-0220</t>
  </si>
  <si>
    <t>10-6100-0008</t>
  </si>
  <si>
    <t>10-6100-0010</t>
  </si>
  <si>
    <t>10-6100-0033</t>
  </si>
  <si>
    <t>10-6100-0034</t>
  </si>
  <si>
    <r>
      <rPr>
        <b/>
        <sz val="10"/>
        <rFont val="Arial"/>
        <family val="2"/>
      </rPr>
      <t>ATC Tool Length Sensor</t>
    </r>
    <r>
      <rPr>
        <sz val="10"/>
        <rFont val="Arial"/>
        <family val="2"/>
      </rPr>
      <t xml:space="preserve">
Automatic Tool Changer used for all spindles with ceramic bearings to include both auto tool change and manual tool change spindles. Provides switch type touch off to set the tool length for the Z axis.</t>
    </r>
  </si>
  <si>
    <r>
      <rPr>
        <b/>
        <sz val="10"/>
        <rFont val="Arial"/>
        <family val="2"/>
      </rPr>
      <t>15hp Regenerative Vacuum Pump</t>
    </r>
    <r>
      <rPr>
        <sz val="10"/>
        <rFont val="Arial"/>
        <family val="2"/>
      </rPr>
      <t>, 220V 3-Phase pump for material hold down. Pressure: 248 in H20; 
Vacuum: 158 in H20; Air Flow: 353 cfm; Weight: 366 lbs. To be used with Vacuum Bed.</t>
    </r>
  </si>
  <si>
    <r>
      <rPr>
        <b/>
        <sz val="10"/>
        <rFont val="Arial"/>
        <family val="2"/>
      </rPr>
      <t>4'x4' Vacuum Bed</t>
    </r>
    <r>
      <rPr>
        <sz val="10"/>
        <rFont val="Arial"/>
        <family val="2"/>
      </rPr>
      <t xml:space="preserve">
Must order with a ProRouter. Requires Vacuum Pump.</t>
    </r>
  </si>
  <si>
    <t>00-6118-0000</t>
  </si>
  <si>
    <t>10-6100-0051</t>
  </si>
  <si>
    <t>10-6100-0007</t>
  </si>
  <si>
    <t>10-6100-0052</t>
  </si>
  <si>
    <r>
      <rPr>
        <b/>
        <sz val="10"/>
        <rFont val="Arial"/>
        <family val="2"/>
      </rPr>
      <t xml:space="preserve">5HP Regenerative Vacuum Pump
</t>
    </r>
    <r>
      <rPr>
        <sz val="10"/>
        <rFont val="Arial"/>
        <family val="2"/>
      </rPr>
      <t>220V 3 Phase; For material hold down, not dust collection.</t>
    </r>
  </si>
  <si>
    <t>88-8160-0001</t>
  </si>
  <si>
    <t>00-5509-0110</t>
  </si>
  <si>
    <t xml:space="preserve"> 10-1111-1000</t>
  </si>
  <si>
    <r>
      <t xml:space="preserve">Mobile Workbench with 3-Drawer Cabinet
</t>
    </r>
    <r>
      <rPr>
        <sz val="10"/>
        <rFont val="Arial"/>
        <family val="2"/>
      </rPr>
      <t>30"D x 96"W x 31"H</t>
    </r>
  </si>
  <si>
    <t>10-5592-0000</t>
  </si>
  <si>
    <t>Single-axis Pneumatic Vise</t>
  </si>
  <si>
    <t>10-1110-8000</t>
  </si>
  <si>
    <r>
      <rPr>
        <b/>
        <sz val="10"/>
        <rFont val="Arial"/>
        <family val="2"/>
      </rPr>
      <t xml:space="preserve">30" x 30" Phenolic Vacuum Bed
</t>
    </r>
    <r>
      <rPr>
        <sz val="10"/>
        <rFont val="Arial"/>
        <family val="2"/>
      </rPr>
      <t>2" Mechanical Zones, All hardware and plumbing included. Requires Vacuum Pump</t>
    </r>
  </si>
  <si>
    <r>
      <t xml:space="preserve">ProMill 8000 CNC Machining Center </t>
    </r>
    <r>
      <rPr>
        <sz val="10"/>
        <rFont val="Arial"/>
        <family val="2"/>
      </rPr>
      <t>110 VAC
Standard features: AC Servo axis motors, Brushless spindle motor, full enclosure with automatic safety door lock, automatic diagnostics &amp; power cutoff protection, PC-based CNC software, ethernet connectivity, pneumatic drawbar, internal work light, one shot lubrication system, coolant-ready, jog pendant-ready, 4th-axis-ready, robotic integration-ready with 6 inputs &amp; 6 outputs, Factory-installed 12-Tool carousel automatic tool changer.</t>
    </r>
  </si>
  <si>
    <t>ISO20 Tool Holder with nuts and tool holder rack</t>
  </si>
  <si>
    <t>10-1111-9000</t>
  </si>
  <si>
    <r>
      <rPr>
        <b/>
        <sz val="10"/>
        <rFont val="Arial"/>
        <family val="2"/>
      </rPr>
      <t>Jog Pendant Handwheel Control</t>
    </r>
    <r>
      <rPr>
        <sz val="10"/>
        <rFont val="Arial"/>
        <family val="2"/>
      </rPr>
      <t xml:space="preserve"> (6100/8000)</t>
    </r>
  </si>
  <si>
    <r>
      <rPr>
        <b/>
        <sz val="10"/>
        <rFont val="Arial"/>
        <family val="2"/>
      </rPr>
      <t>Basic Air Compressor &amp; Conditioning System</t>
    </r>
    <r>
      <rPr>
        <sz val="10"/>
        <rFont val="Arial"/>
        <family val="2"/>
      </rPr>
      <t xml:space="preserve"> 110V</t>
    </r>
  </si>
  <si>
    <t>88-3147-0000</t>
  </si>
  <si>
    <r>
      <rPr>
        <b/>
        <sz val="10"/>
        <rFont val="Arial"/>
        <family val="2"/>
      </rPr>
      <t>LM7 Curriculum Subscription (annual), CNC Milling Technology (Virtual/Lab)</t>
    </r>
    <r>
      <rPr>
        <sz val="10"/>
        <rFont val="Arial"/>
        <family val="2"/>
      </rPr>
      <t xml:space="preserve"> 15 hours of instruction in CNC milling for the BenchMill or ProMill CNC Machine.</t>
    </r>
  </si>
  <si>
    <t>63-6789-1000</t>
  </si>
  <si>
    <t>CNCMotion Simulation Software</t>
  </si>
  <si>
    <r>
      <t>RoboCell Robotic Simulation Software</t>
    </r>
    <r>
      <rPr>
        <sz val="10"/>
        <rFont val="Arial"/>
        <family val="2"/>
      </rPr>
      <t xml:space="preserve"> - 30-seat license</t>
    </r>
  </si>
  <si>
    <t>SUBTOTAL OF EXTENDED PRICES</t>
  </si>
  <si>
    <t>FREIGHT PRICE</t>
  </si>
  <si>
    <t>DELIVERY &amp; INSTALLATION PRICE</t>
  </si>
  <si>
    <t>TOTAL PRICE</t>
  </si>
  <si>
    <t>EST. LENGTH OF DELIVERY &amp; INSTALL (DAYS): ____</t>
  </si>
  <si>
    <t>LOADING DOCK REQUIRED? (Y/N): ____</t>
  </si>
  <si>
    <t>EST. SIZE &amp; QUANTITY OF TRUCKS: ____</t>
  </si>
  <si>
    <t>CURRENT LEAD TIME (WEEKS): ____</t>
  </si>
  <si>
    <t>TRAINING PRICE</t>
  </si>
  <si>
    <t>HW-BT7K-ADVN</t>
  </si>
  <si>
    <t>88-3148-0000</t>
  </si>
  <si>
    <r>
      <rPr>
        <b/>
        <sz val="10"/>
        <rFont val="Arial"/>
        <family val="2"/>
      </rPr>
      <t>LM7 Curriculum Subscription (annual), CNC Turning Technology (Virtual/Lab)</t>
    </r>
    <r>
      <rPr>
        <sz val="10"/>
        <rFont val="Arial"/>
        <family val="2"/>
      </rPr>
      <t xml:space="preserve"> 15 hours of instruction in CNC turning for the BenchTurn or ProTurn CNC Machine. Includes CNCMotion simulation software launched from within LearnMate.</t>
    </r>
  </si>
  <si>
    <t>10-5596-0000</t>
  </si>
  <si>
    <r>
      <rPr>
        <b/>
        <sz val="10"/>
        <rFont val="Arial"/>
        <family val="2"/>
      </rPr>
      <t>HANDLING MATERIALS</t>
    </r>
    <r>
      <rPr>
        <sz val="10"/>
        <rFont val="Arial"/>
        <family val="2"/>
      </rPr>
      <t xml:space="preserve">
8"x 6"x 4" boxes, PVC Cylinder
1.5" x 2" x 3" Wax stock pieces
31-1402-0003   Grey Totes 
31-1402-0001 and -0002  Short and long dividers</t>
    </r>
  </si>
  <si>
    <r>
      <rPr>
        <b/>
        <sz val="10"/>
        <rFont val="Arial"/>
        <family val="2"/>
      </rPr>
      <t xml:space="preserve">ER16 Collet Set
</t>
    </r>
    <r>
      <rPr>
        <sz val="10"/>
        <rFont val="Arial"/>
        <family val="2"/>
      </rPr>
      <t>(2 x .118-.157", 2 x .236-.276", 6 x .354-.394")</t>
    </r>
  </si>
  <si>
    <r>
      <rPr>
        <b/>
        <sz val="10"/>
        <rFont val="Arial"/>
        <family val="2"/>
      </rPr>
      <t>LM7 Curriculum Subscription (annual),  Lab, Intro to CNC Routers VCarve Pro.</t>
    </r>
    <r>
      <rPr>
        <sz val="10"/>
        <rFont val="Arial"/>
        <family val="2"/>
      </rPr>
      <t xml:space="preserve">
Express CNC Router Curriculum: includes 8 hours of express project-driven curriculum on CNC Routers, with 6 projects using VCarve Pro and Mach3 Control Software. Perpetual license.</t>
    </r>
  </si>
  <si>
    <r>
      <rPr>
        <b/>
        <sz val="10"/>
        <rFont val="Arial"/>
        <family val="2"/>
      </rPr>
      <t>ProRouter 2000 CNC Router</t>
    </r>
    <r>
      <rPr>
        <sz val="10"/>
        <rFont val="Arial"/>
        <family val="2"/>
      </rPr>
      <t xml:space="preserve"> (4'x4' MDF Cutting Area)
3.25HP/110V Porter Cable Router
Mach3 Control Software
VCarve Pro CAD/CAM Software (40 Seats for education)
MTC Z-axis setter
10 piece starter bit kit, dust foot
Full 2-year warranty on Router</t>
    </r>
  </si>
  <si>
    <r>
      <rPr>
        <b/>
        <sz val="10"/>
        <rFont val="Arial"/>
        <family val="2"/>
      </rPr>
      <t>ProRouter (30"x30" MDF Cutting Area) CNC Router</t>
    </r>
    <r>
      <rPr>
        <sz val="10"/>
        <rFont val="Arial"/>
        <family val="2"/>
      </rPr>
      <t xml:space="preserve">
3.25HP Porter Cable Router, Desktop Computer with Windows 10, 19" LED Monitor, USB 
Keyboard/Optical Mouse, Ethernet Connection, Mach3 Control Software, MTC ZSetter, 10 piece starter 
bit kit, dust foot, VCarve Pro (40 Seats for education); 110V. The Router includes a full 2-year warranty.</t>
    </r>
  </si>
  <si>
    <t>ETA 1.M</t>
  </si>
  <si>
    <r>
      <rPr>
        <b/>
        <sz val="10"/>
        <rFont val="Arial"/>
        <family val="2"/>
      </rPr>
      <t>HSD 3kw Spindle</t>
    </r>
    <r>
      <rPr>
        <sz val="10"/>
        <rFont val="Arial"/>
        <family val="2"/>
      </rPr>
      <t xml:space="preserve">
3Kw manual tool change spindle (ER25 collet), Electric cooled fan, 18,000 RPM; 220V 3 Phase; 4.1 HP.
Must order at time of ProRouter purchase.
</t>
    </r>
    <r>
      <rPr>
        <i/>
        <sz val="10"/>
        <rFont val="Arial"/>
        <family val="2"/>
      </rPr>
      <t xml:space="preserve">Vendor will provide power cord and plug ends for these machines. </t>
    </r>
  </si>
  <si>
    <r>
      <rPr>
        <b/>
        <sz val="10"/>
        <rFont val="Arial"/>
        <family val="2"/>
      </rPr>
      <t>HSD 4Kw Auto Tool Change Spindle - 3 Phase</t>
    </r>
    <r>
      <rPr>
        <sz val="10"/>
        <rFont val="Arial"/>
        <family val="2"/>
      </rPr>
      <t xml:space="preserve">
ATC Spindle/ 4 position Tool Holder(ES330); 18,000 RPM, 220v 3Phase, 5.5 HP
Must order at time of ProRouter purchase.
</t>
    </r>
    <r>
      <rPr>
        <i/>
        <sz val="10"/>
        <rFont val="Arial"/>
        <family val="2"/>
      </rPr>
      <t>Vendor will provide power cord and plug ends for these machines.</t>
    </r>
    <r>
      <rPr>
        <sz val="10"/>
        <rFont val="Arial"/>
        <family val="2"/>
      </rPr>
      <t xml:space="preserve"> </t>
    </r>
  </si>
  <si>
    <r>
      <t xml:space="preserve">BenchTurn 7100 Advanced Hardware Bundle
</t>
    </r>
    <r>
      <rPr>
        <sz val="10"/>
        <rFont val="Arial"/>
        <family val="2"/>
      </rPr>
      <t>00-5504-0110 CNC Turning Center 110V Imperial
10-1105-7000 Tailstock Chuck MT2 Taper 1/2" (13mm)
10-1110-1000 7-Piece Turning Tool Set with Inserts 10mm x 10mm
10-1110-2000 7-Piece Insert Replacement Set
10-1106-6000 Rolling Center Tailstock MT2
10-1106-7000 4-Jaw Chuck with 3.9" (100mm) Flange with Key
10-1111-1000 Jog Pendant Handwheel
10-5817-0110 Coolant System - 110 VAC &amp; IoT Relay
10-9350-000 Machinable Wax for Turning 20 pieces</t>
    </r>
  </si>
  <si>
    <r>
      <rPr>
        <b/>
        <sz val="10"/>
        <rFont val="Arial"/>
        <family val="2"/>
      </rPr>
      <t>MOBILE WORKBENCH, 30"D X 60"W X 36"H</t>
    </r>
    <r>
      <rPr>
        <sz val="10"/>
        <rFont val="Arial"/>
        <family val="2"/>
      </rPr>
      <t xml:space="preserve">
Powdercoat steel base with shelf and 2 drawers; casters; butcherblock top.
Vendor will furnish and install all materials required for mounting the robotic arms to the workbench.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</si>
</sst>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6" x14ac:knownFonts="1">
    <font>
      <sz val="10"/>
      <name val="Arial"/>
      <family val="2"/>
    </font>
    <font>
      <sz val="10"/>
      <name val="Arial"/>
      <family val="2"/>
    </font>
    <font>
      <b/>
      <sz val="10"/>
      <name val="Arial"/>
      <family val="2"/>
    </font>
    <font>
      <sz val="8"/>
      <name val="Arial"/>
      <family val="2"/>
    </font>
    <font>
      <b/>
      <sz val="8"/>
      <name val="Arial"/>
      <family val="2"/>
    </font>
    <font>
      <i/>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1" fillId="0" borderId="0"/>
    <xf numFmtId="0" fontId="1" fillId="0" borderId="0"/>
  </cellStyleXfs>
  <cellXfs count="42">
    <xf numFmtId="0" fontId="0" fillId="0" borderId="0" xfId="0"/>
    <xf numFmtId="0" fontId="0" fillId="0" borderId="0" xfId="0" applyAlignment="1" applyProtection="1">
      <alignment horizontal="left" vertical="top" wrapText="1"/>
      <protection locked="0"/>
    </xf>
    <xf numFmtId="164" fontId="0" fillId="0" borderId="0" xfId="0" applyNumberFormat="1" applyAlignment="1" applyProtection="1">
      <alignment vertical="top"/>
      <protection locked="0"/>
    </xf>
    <xf numFmtId="0" fontId="0" fillId="0" borderId="0" xfId="0" applyAlignment="1" applyProtection="1">
      <alignment vertical="top"/>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center" vertical="top" wrapText="1"/>
      <protection locked="0"/>
    </xf>
    <xf numFmtId="0" fontId="0" fillId="2" borderId="1" xfId="0" applyFill="1" applyBorder="1" applyAlignment="1">
      <alignment horizontal="left" vertical="top" wrapText="1"/>
    </xf>
    <xf numFmtId="0" fontId="2" fillId="2" borderId="1" xfId="0" applyFont="1" applyFill="1" applyBorder="1" applyAlignment="1">
      <alignment horizontal="center" vertical="top" wrapText="1"/>
    </xf>
    <xf numFmtId="0" fontId="0" fillId="0" borderId="0" xfId="0" applyAlignment="1" applyProtection="1">
      <alignment horizontal="center" vertical="top" wrapText="1"/>
      <protection locked="0"/>
    </xf>
    <xf numFmtId="44" fontId="0" fillId="0" borderId="0" xfId="0" applyNumberFormat="1" applyAlignment="1" applyProtection="1">
      <alignment horizontal="left" vertical="top"/>
      <protection locked="0"/>
    </xf>
    <xf numFmtId="44" fontId="0" fillId="2" borderId="1" xfId="0" applyNumberFormat="1" applyFill="1" applyBorder="1" applyAlignment="1" applyProtection="1">
      <alignment horizontal="left" vertical="top"/>
      <protection hidden="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Border="1" applyAlignment="1" applyProtection="1">
      <alignment horizontal="center" vertical="top" wrapText="1"/>
      <protection locked="0"/>
    </xf>
    <xf numFmtId="44" fontId="0" fillId="0" borderId="1" xfId="0" applyNumberFormat="1" applyBorder="1" applyAlignment="1" applyProtection="1">
      <alignment horizontal="left" vertical="top"/>
      <protection hidden="1"/>
    </xf>
    <xf numFmtId="0" fontId="2" fillId="0" borderId="1"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2" fillId="2" borderId="1" xfId="0" applyFont="1" applyFill="1" applyBorder="1" applyAlignment="1">
      <alignment horizontal="left" vertical="top" wrapText="1"/>
    </xf>
    <xf numFmtId="44" fontId="2" fillId="2" borderId="1" xfId="0" applyNumberFormat="1" applyFont="1" applyFill="1" applyBorder="1" applyAlignment="1">
      <alignment horizontal="center" vertical="center" wrapText="1"/>
    </xf>
    <xf numFmtId="0" fontId="4" fillId="0" borderId="0" xfId="0" applyFont="1" applyAlignment="1" applyProtection="1">
      <alignment horizontal="right" vertical="center"/>
      <protection locked="0"/>
    </xf>
    <xf numFmtId="0" fontId="4" fillId="0" borderId="0" xfId="0" applyFont="1" applyAlignment="1">
      <alignment horizontal="right" vertical="center"/>
    </xf>
    <xf numFmtId="0" fontId="3" fillId="3" borderId="2" xfId="0" applyFont="1" applyFill="1" applyBorder="1" applyAlignment="1" applyProtection="1">
      <alignment horizontal="right" wrapText="1"/>
      <protection locked="0"/>
    </xf>
    <xf numFmtId="0" fontId="3" fillId="3" borderId="2" xfId="0" applyFont="1" applyFill="1" applyBorder="1" applyAlignment="1" applyProtection="1">
      <alignment horizontal="right" vertical="center"/>
      <protection locked="0"/>
    </xf>
    <xf numFmtId="44" fontId="4" fillId="3" borderId="1" xfId="0" applyNumberFormat="1" applyFont="1" applyFill="1" applyBorder="1" applyAlignment="1">
      <alignment horizontal="left" vertical="center"/>
    </xf>
    <xf numFmtId="0" fontId="0" fillId="0" borderId="1" xfId="0" applyBorder="1" applyAlignment="1">
      <alignment horizontal="left" vertical="top" wrapText="1"/>
    </xf>
    <xf numFmtId="0" fontId="2" fillId="0" borderId="1" xfId="0" applyFont="1" applyBorder="1" applyAlignment="1" applyProtection="1">
      <alignment vertical="top" wrapText="1"/>
      <protection locked="0"/>
    </xf>
    <xf numFmtId="0" fontId="2" fillId="0" borderId="1" xfId="0" applyFont="1" applyBorder="1" applyAlignment="1">
      <alignment horizontal="left" vertical="top" wrapText="1"/>
    </xf>
    <xf numFmtId="0" fontId="4" fillId="3" borderId="1" xfId="0" applyFont="1" applyFill="1" applyBorder="1" applyAlignment="1">
      <alignment vertical="center"/>
    </xf>
    <xf numFmtId="0" fontId="3" fillId="3" borderId="7" xfId="0" applyFont="1" applyFill="1" applyBorder="1" applyAlignment="1" applyProtection="1">
      <alignment horizontal="right" wrapText="1"/>
      <protection locked="0"/>
    </xf>
    <xf numFmtId="44" fontId="4" fillId="3" borderId="2" xfId="0" applyNumberFormat="1" applyFont="1" applyFill="1" applyBorder="1" applyAlignment="1">
      <alignment horizontal="left" vertical="center"/>
    </xf>
    <xf numFmtId="0" fontId="2" fillId="3" borderId="6" xfId="0" applyFont="1" applyFill="1" applyBorder="1" applyAlignment="1" applyProtection="1">
      <alignment horizontal="center" wrapText="1"/>
      <protection locked="0"/>
    </xf>
    <xf numFmtId="0" fontId="4" fillId="3" borderId="2" xfId="0" applyFont="1" applyFill="1" applyBorder="1" applyAlignment="1" applyProtection="1">
      <alignment horizontal="right" vertical="center" wrapText="1"/>
      <protection locked="0"/>
    </xf>
    <xf numFmtId="0" fontId="4" fillId="3" borderId="3" xfId="0" applyFont="1" applyFill="1" applyBorder="1" applyAlignment="1">
      <alignment horizontal="right" vertical="center"/>
    </xf>
    <xf numFmtId="49" fontId="4" fillId="3" borderId="6"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0" fontId="4" fillId="3" borderId="1" xfId="0" applyFont="1" applyFill="1" applyBorder="1" applyAlignment="1">
      <alignment horizontal="right" vertical="center"/>
    </xf>
    <xf numFmtId="0" fontId="4" fillId="3" borderId="5" xfId="0" applyFont="1" applyFill="1" applyBorder="1" applyAlignment="1">
      <alignment horizontal="right" vertical="center"/>
    </xf>
    <xf numFmtId="0" fontId="2" fillId="0" borderId="1"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 xfId="0" applyFont="1" applyBorder="1" applyAlignment="1" applyProtection="1">
      <alignment horizontal="center" vertical="center"/>
      <protection locked="0"/>
    </xf>
  </cellXfs>
  <cellStyles count="4">
    <cellStyle name="Currency 2" xfId="1" xr:uid="{00000000-0005-0000-0000-000000000000}"/>
    <cellStyle name="Normal" xfId="0" builtinId="0"/>
    <cellStyle name="Normal 2" xfId="2" xr:uid="{00000000-0005-0000-0000-000002000000}"/>
    <cellStyle name="Normal 3" xfId="3" xr:uid="{00000000-0005-0000-0000-000003000000}"/>
  </cellStyles>
  <dxfs count="6">
    <dxf>
      <fill>
        <patternFill patternType="gray0625">
          <bgColor theme="8" tint="0.59996337778862885"/>
        </patternFill>
      </fill>
      <border>
        <left style="thin">
          <color auto="1"/>
        </left>
        <right style="thin">
          <color auto="1"/>
        </right>
        <top style="thin">
          <color auto="1"/>
        </top>
        <bottom style="thin">
          <color auto="1"/>
        </bottom>
        <vertical/>
        <horizontal/>
      </border>
    </dxf>
    <dxf>
      <fill>
        <patternFill>
          <bgColor rgb="FFFFFF99"/>
        </patternFill>
      </fill>
    </dxf>
    <dxf>
      <fill>
        <patternFill>
          <bgColor rgb="FF33CCCC"/>
        </patternFill>
      </fill>
    </dxf>
    <dxf>
      <fill>
        <patternFill>
          <bgColor theme="9" tint="0.39994506668294322"/>
        </patternFill>
      </fill>
    </dxf>
    <dxf>
      <fill>
        <patternFill>
          <bgColor rgb="FFCC0000"/>
        </patternFill>
      </fill>
    </dxf>
    <dxf>
      <fill>
        <patternFill patternType="gray0625">
          <bgColor theme="8" tint="0.59996337778862885"/>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sahn\Dropbox\BL%20Schools\NelsonPlace\Procurement\NPS%20FurnitureBidPackage\2016.12.01%20Bid%20Forms\2015.02.16AuburnFF&amp;EList&amp;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F&amp;E List"/>
      <sheetName val="QTY by Floor &amp; Mark#"/>
      <sheetName val="Budget Analysis"/>
      <sheetName val="Total Budget by Room"/>
      <sheetName val="Total Budget by Area"/>
      <sheetName val="Total Budget by Category"/>
      <sheetName val="Budget by Floor"/>
      <sheetName val="Budget by Mfr"/>
      <sheetName val="Budget by Vendor"/>
      <sheetName val="QTY by Floor &amp; Category"/>
      <sheetName val="QTY by Mfr"/>
      <sheetName val="open + close procedures"/>
      <sheetName val="Module1"/>
      <sheetName val="Groups for Bi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5"/>
  <sheetViews>
    <sheetView showGridLines="0" tabSelected="1" zoomScaleNormal="100" workbookViewId="0">
      <selection activeCell="E12" sqref="E12"/>
    </sheetView>
  </sheetViews>
  <sheetFormatPr defaultColWidth="11.42578125" defaultRowHeight="12.75" x14ac:dyDescent="0.2"/>
  <cols>
    <col min="1" max="1" width="7.85546875" style="3" customWidth="1"/>
    <col min="2" max="2" width="15.85546875" style="3" customWidth="1"/>
    <col min="3" max="3" width="11.42578125" style="3"/>
    <col min="4" max="4" width="13.140625" style="8" customWidth="1"/>
    <col min="5" max="5" width="55.85546875" style="1" customWidth="1"/>
    <col min="6" max="6" width="10" style="5" customWidth="1"/>
    <col min="7" max="7" width="16.7109375" style="2" customWidth="1"/>
    <col min="8" max="8" width="14.85546875" style="9" customWidth="1"/>
    <col min="9" max="16384" width="11.42578125" style="3"/>
  </cols>
  <sheetData>
    <row r="1" spans="1:8" s="4" customFormat="1" ht="15" customHeight="1" x14ac:dyDescent="0.2">
      <c r="B1" s="21" t="s">
        <v>2</v>
      </c>
      <c r="C1" s="34"/>
      <c r="D1" s="35"/>
      <c r="E1" s="28" t="s">
        <v>25</v>
      </c>
      <c r="F1" s="33" t="s">
        <v>59</v>
      </c>
      <c r="G1" s="33"/>
      <c r="H1" s="24">
        <f>SUM(H8:H90)</f>
        <v>0</v>
      </c>
    </row>
    <row r="2" spans="1:8" s="4" customFormat="1" ht="15" customHeight="1" x14ac:dyDescent="0.2">
      <c r="B2" s="21" t="s">
        <v>1</v>
      </c>
      <c r="C2" s="34"/>
      <c r="D2" s="35"/>
      <c r="E2" s="29" t="s">
        <v>66</v>
      </c>
      <c r="F2" s="31"/>
      <c r="G2" s="32" t="s">
        <v>67</v>
      </c>
      <c r="H2" s="30"/>
    </row>
    <row r="3" spans="1:8" s="4" customFormat="1" ht="15" customHeight="1" x14ac:dyDescent="0.2">
      <c r="B3" s="21" t="s">
        <v>0</v>
      </c>
      <c r="C3" s="34"/>
      <c r="D3" s="35"/>
      <c r="E3" s="23" t="s">
        <v>63</v>
      </c>
      <c r="F3" s="37" t="s">
        <v>60</v>
      </c>
      <c r="G3" s="37"/>
      <c r="H3" s="24"/>
    </row>
    <row r="4" spans="1:8" s="4" customFormat="1" ht="15" customHeight="1" x14ac:dyDescent="0.2">
      <c r="B4" s="21" t="s">
        <v>3</v>
      </c>
      <c r="C4" s="34"/>
      <c r="D4" s="35"/>
      <c r="E4" s="22" t="s">
        <v>65</v>
      </c>
      <c r="F4" s="36" t="s">
        <v>61</v>
      </c>
      <c r="G4" s="36"/>
      <c r="H4" s="24"/>
    </row>
    <row r="5" spans="1:8" s="4" customFormat="1" ht="15" customHeight="1" x14ac:dyDescent="0.2">
      <c r="B5" s="20" t="s">
        <v>24</v>
      </c>
      <c r="C5" s="34"/>
      <c r="D5" s="35"/>
      <c r="E5" s="22" t="s">
        <v>64</v>
      </c>
      <c r="F5" s="36" t="s">
        <v>62</v>
      </c>
      <c r="G5" s="36"/>
      <c r="H5" s="24">
        <f>SUM(H1:H4)</f>
        <v>0</v>
      </c>
    </row>
    <row r="7" spans="1:8" ht="25.5" x14ac:dyDescent="0.2">
      <c r="A7" s="11" t="s">
        <v>4</v>
      </c>
      <c r="B7" s="11" t="s">
        <v>5</v>
      </c>
      <c r="C7" s="11" t="s">
        <v>9</v>
      </c>
      <c r="D7" s="11" t="s">
        <v>19</v>
      </c>
      <c r="E7" s="11" t="s">
        <v>18</v>
      </c>
      <c r="F7" s="11" t="s">
        <v>6</v>
      </c>
      <c r="G7" s="12" t="s">
        <v>7</v>
      </c>
      <c r="H7" s="19" t="s">
        <v>8</v>
      </c>
    </row>
    <row r="8" spans="1:8" ht="165.75" x14ac:dyDescent="0.2">
      <c r="A8" s="38" t="s">
        <v>10</v>
      </c>
      <c r="B8" s="38" t="s">
        <v>11</v>
      </c>
      <c r="C8" s="38" t="s">
        <v>17</v>
      </c>
      <c r="D8" s="14" t="s">
        <v>22</v>
      </c>
      <c r="E8" s="16" t="s">
        <v>27</v>
      </c>
      <c r="F8" s="13">
        <v>2</v>
      </c>
      <c r="G8" s="24"/>
      <c r="H8" s="15">
        <f>F8*G8</f>
        <v>0</v>
      </c>
    </row>
    <row r="9" spans="1:8" ht="26.25" customHeight="1" x14ac:dyDescent="0.2">
      <c r="A9" s="38"/>
      <c r="B9" s="38"/>
      <c r="C9" s="38"/>
      <c r="D9" s="13" t="s">
        <v>20</v>
      </c>
      <c r="E9" s="16" t="s">
        <v>21</v>
      </c>
      <c r="F9" s="14">
        <v>2</v>
      </c>
      <c r="G9" s="24"/>
      <c r="H9" s="15">
        <f t="shared" ref="H9:H12" si="0">F9*G9</f>
        <v>0</v>
      </c>
    </row>
    <row r="10" spans="1:8" ht="63.75" x14ac:dyDescent="0.2">
      <c r="A10" s="38"/>
      <c r="B10" s="38"/>
      <c r="C10" s="38"/>
      <c r="D10" s="13"/>
      <c r="E10" s="17" t="s">
        <v>72</v>
      </c>
      <c r="F10" s="14">
        <v>1</v>
      </c>
      <c r="G10" s="24"/>
      <c r="H10" s="15">
        <f t="shared" si="0"/>
        <v>0</v>
      </c>
    </row>
    <row r="11" spans="1:8" ht="63.75" x14ac:dyDescent="0.2">
      <c r="A11" s="38"/>
      <c r="B11" s="38"/>
      <c r="C11" s="38"/>
      <c r="D11" s="13" t="s">
        <v>71</v>
      </c>
      <c r="E11" s="17" t="s">
        <v>81</v>
      </c>
      <c r="F11" s="14">
        <v>1</v>
      </c>
      <c r="G11" s="24"/>
      <c r="H11" s="15">
        <f>F11*G11</f>
        <v>0</v>
      </c>
    </row>
    <row r="12" spans="1:8" ht="89.25" x14ac:dyDescent="0.2">
      <c r="A12" s="38"/>
      <c r="B12" s="38"/>
      <c r="C12" s="38"/>
      <c r="D12" s="13" t="s">
        <v>23</v>
      </c>
      <c r="E12" s="17" t="s">
        <v>26</v>
      </c>
      <c r="F12" s="14">
        <v>1</v>
      </c>
      <c r="G12" s="24"/>
      <c r="H12" s="15">
        <f t="shared" si="0"/>
        <v>0</v>
      </c>
    </row>
    <row r="13" spans="1:8" ht="89.25" x14ac:dyDescent="0.2">
      <c r="A13" s="39" t="s">
        <v>12</v>
      </c>
      <c r="B13" s="39" t="s">
        <v>13</v>
      </c>
      <c r="C13" s="39" t="s">
        <v>14</v>
      </c>
      <c r="D13" s="7" t="s">
        <v>28</v>
      </c>
      <c r="E13" s="6" t="s">
        <v>75</v>
      </c>
      <c r="F13" s="7">
        <v>2</v>
      </c>
      <c r="G13" s="24"/>
      <c r="H13" s="10">
        <f>F13*G13</f>
        <v>0</v>
      </c>
    </row>
    <row r="14" spans="1:8" ht="67.900000000000006" customHeight="1" x14ac:dyDescent="0.2">
      <c r="A14" s="40"/>
      <c r="B14" s="40"/>
      <c r="C14" s="40"/>
      <c r="D14" s="7" t="s">
        <v>31</v>
      </c>
      <c r="E14" s="6" t="s">
        <v>79</v>
      </c>
      <c r="F14" s="7">
        <v>2</v>
      </c>
      <c r="G14" s="24"/>
      <c r="H14" s="10">
        <f t="shared" ref="H14:H17" si="1">F14*G14</f>
        <v>0</v>
      </c>
    </row>
    <row r="15" spans="1:8" ht="54.6" customHeight="1" x14ac:dyDescent="0.2">
      <c r="A15" s="40"/>
      <c r="B15" s="40"/>
      <c r="C15" s="40"/>
      <c r="D15" s="7" t="s">
        <v>32</v>
      </c>
      <c r="E15" s="6" t="s">
        <v>33</v>
      </c>
      <c r="F15" s="7">
        <v>2</v>
      </c>
      <c r="G15" s="24"/>
      <c r="H15" s="10">
        <f t="shared" si="1"/>
        <v>0</v>
      </c>
    </row>
    <row r="16" spans="1:8" ht="25.5" x14ac:dyDescent="0.2">
      <c r="A16" s="40"/>
      <c r="B16" s="40"/>
      <c r="C16" s="40"/>
      <c r="D16" s="7" t="s">
        <v>29</v>
      </c>
      <c r="E16" s="6" t="s">
        <v>35</v>
      </c>
      <c r="F16" s="7">
        <v>2</v>
      </c>
      <c r="G16" s="24"/>
      <c r="H16" s="10">
        <f t="shared" si="1"/>
        <v>0</v>
      </c>
    </row>
    <row r="17" spans="1:8" ht="51" x14ac:dyDescent="0.2">
      <c r="A17" s="40"/>
      <c r="B17" s="40"/>
      <c r="C17" s="40"/>
      <c r="D17" s="7" t="s">
        <v>30</v>
      </c>
      <c r="E17" s="6" t="s">
        <v>34</v>
      </c>
      <c r="F17" s="7">
        <v>2</v>
      </c>
      <c r="G17" s="24"/>
      <c r="H17" s="10">
        <f t="shared" si="1"/>
        <v>0</v>
      </c>
    </row>
    <row r="18" spans="1:8" ht="89.25" x14ac:dyDescent="0.2">
      <c r="A18" s="38" t="s">
        <v>12</v>
      </c>
      <c r="B18" s="38" t="s">
        <v>13</v>
      </c>
      <c r="C18" s="38" t="s">
        <v>15</v>
      </c>
      <c r="D18" s="13" t="s">
        <v>36</v>
      </c>
      <c r="E18" s="17" t="s">
        <v>76</v>
      </c>
      <c r="F18" s="13">
        <v>2</v>
      </c>
      <c r="G18" s="24"/>
      <c r="H18" s="15">
        <f t="shared" ref="H18:H23" si="2">F18*G18</f>
        <v>0</v>
      </c>
    </row>
    <row r="19" spans="1:8" ht="71.45" customHeight="1" x14ac:dyDescent="0.2">
      <c r="A19" s="38"/>
      <c r="B19" s="38"/>
      <c r="C19" s="38"/>
      <c r="D19" s="13" t="s">
        <v>38</v>
      </c>
      <c r="E19" s="25" t="s">
        <v>78</v>
      </c>
      <c r="F19" s="13">
        <v>2</v>
      </c>
      <c r="G19" s="24"/>
      <c r="H19" s="15">
        <f t="shared" si="2"/>
        <v>0</v>
      </c>
    </row>
    <row r="20" spans="1:8" ht="54" customHeight="1" x14ac:dyDescent="0.2">
      <c r="A20" s="38"/>
      <c r="B20" s="38"/>
      <c r="C20" s="38"/>
      <c r="D20" s="13" t="s">
        <v>32</v>
      </c>
      <c r="E20" s="25" t="s">
        <v>33</v>
      </c>
      <c r="F20" s="13">
        <v>2</v>
      </c>
      <c r="G20" s="24"/>
      <c r="H20" s="15">
        <f t="shared" si="2"/>
        <v>0</v>
      </c>
    </row>
    <row r="21" spans="1:8" ht="38.25" x14ac:dyDescent="0.2">
      <c r="A21" s="38"/>
      <c r="B21" s="38"/>
      <c r="C21" s="38"/>
      <c r="D21" s="13" t="s">
        <v>37</v>
      </c>
      <c r="E21" s="25" t="s">
        <v>48</v>
      </c>
      <c r="F21" s="13">
        <v>2</v>
      </c>
      <c r="G21" s="24"/>
      <c r="H21" s="15">
        <f t="shared" si="2"/>
        <v>0</v>
      </c>
    </row>
    <row r="22" spans="1:8" ht="25.5" x14ac:dyDescent="0.2">
      <c r="A22" s="38"/>
      <c r="B22" s="38"/>
      <c r="C22" s="38"/>
      <c r="D22" s="13" t="s">
        <v>39</v>
      </c>
      <c r="E22" s="25" t="s">
        <v>40</v>
      </c>
      <c r="F22" s="13">
        <v>2</v>
      </c>
      <c r="G22" s="24"/>
      <c r="H22" s="15">
        <f t="shared" si="2"/>
        <v>0</v>
      </c>
    </row>
    <row r="23" spans="1:8" ht="63.75" x14ac:dyDescent="0.2">
      <c r="A23" s="38"/>
      <c r="B23" s="38"/>
      <c r="C23" s="38"/>
      <c r="D23" s="13" t="s">
        <v>41</v>
      </c>
      <c r="E23" s="25" t="s">
        <v>74</v>
      </c>
      <c r="F23" s="13">
        <v>1</v>
      </c>
      <c r="G23" s="24"/>
      <c r="H23" s="15">
        <f t="shared" si="2"/>
        <v>0</v>
      </c>
    </row>
    <row r="24" spans="1:8" ht="114.75" x14ac:dyDescent="0.2">
      <c r="A24" s="39" t="s">
        <v>12</v>
      </c>
      <c r="B24" s="39" t="s">
        <v>13</v>
      </c>
      <c r="C24" s="39" t="s">
        <v>16</v>
      </c>
      <c r="D24" s="7" t="s">
        <v>42</v>
      </c>
      <c r="E24" s="18" t="s">
        <v>49</v>
      </c>
      <c r="F24" s="7">
        <v>1</v>
      </c>
      <c r="G24" s="24"/>
      <c r="H24" s="10">
        <f>F24*G24</f>
        <v>0</v>
      </c>
    </row>
    <row r="25" spans="1:8" x14ac:dyDescent="0.2">
      <c r="A25" s="40"/>
      <c r="B25" s="40"/>
      <c r="C25" s="40"/>
      <c r="D25" s="7" t="s">
        <v>51</v>
      </c>
      <c r="E25" s="18" t="s">
        <v>50</v>
      </c>
      <c r="F25" s="7">
        <v>4</v>
      </c>
      <c r="G25" s="24"/>
      <c r="H25" s="10">
        <f t="shared" ref="H25:H28" si="3">F25*G25</f>
        <v>0</v>
      </c>
    </row>
    <row r="26" spans="1:8" ht="25.5" x14ac:dyDescent="0.2">
      <c r="A26" s="40"/>
      <c r="B26" s="40"/>
      <c r="C26" s="40"/>
      <c r="D26" s="7"/>
      <c r="E26" s="6" t="s">
        <v>73</v>
      </c>
      <c r="F26" s="7">
        <v>1</v>
      </c>
      <c r="G26" s="24"/>
      <c r="H26" s="10">
        <f t="shared" si="3"/>
        <v>0</v>
      </c>
    </row>
    <row r="27" spans="1:8" ht="22.5" customHeight="1" x14ac:dyDescent="0.2">
      <c r="A27" s="40"/>
      <c r="B27" s="40"/>
      <c r="C27" s="40"/>
      <c r="D27" s="7" t="s">
        <v>47</v>
      </c>
      <c r="E27" s="18" t="s">
        <v>46</v>
      </c>
      <c r="F27" s="7">
        <v>1</v>
      </c>
      <c r="G27" s="24"/>
      <c r="H27" s="10">
        <f t="shared" si="3"/>
        <v>0</v>
      </c>
    </row>
    <row r="28" spans="1:8" ht="22.5" customHeight="1" x14ac:dyDescent="0.2">
      <c r="A28" s="40"/>
      <c r="B28" s="40"/>
      <c r="C28" s="40"/>
      <c r="D28" s="7" t="s">
        <v>43</v>
      </c>
      <c r="E28" s="6" t="s">
        <v>52</v>
      </c>
      <c r="F28" s="7">
        <v>1</v>
      </c>
      <c r="G28" s="24"/>
      <c r="H28" s="10">
        <f t="shared" si="3"/>
        <v>0</v>
      </c>
    </row>
    <row r="29" spans="1:8" ht="22.5" customHeight="1" x14ac:dyDescent="0.2">
      <c r="A29" s="40"/>
      <c r="B29" s="40"/>
      <c r="C29" s="40"/>
      <c r="D29" s="7">
        <v>324325</v>
      </c>
      <c r="E29" s="6" t="s">
        <v>53</v>
      </c>
      <c r="F29" s="7">
        <v>1</v>
      </c>
      <c r="G29" s="24"/>
      <c r="H29" s="10">
        <f t="shared" ref="H29:H32" si="4">F29*G29</f>
        <v>0</v>
      </c>
    </row>
    <row r="30" spans="1:8" ht="22.5" customHeight="1" x14ac:dyDescent="0.2">
      <c r="A30" s="40"/>
      <c r="B30" s="40"/>
      <c r="C30" s="40"/>
      <c r="D30" s="7"/>
      <c r="E30" s="18" t="s">
        <v>58</v>
      </c>
      <c r="F30" s="7"/>
      <c r="G30" s="24"/>
      <c r="H30" s="10">
        <f t="shared" si="4"/>
        <v>0</v>
      </c>
    </row>
    <row r="31" spans="1:8" ht="22.5" customHeight="1" x14ac:dyDescent="0.2">
      <c r="A31" s="40"/>
      <c r="B31" s="40"/>
      <c r="C31" s="40"/>
      <c r="D31" s="7" t="s">
        <v>56</v>
      </c>
      <c r="E31" s="18" t="s">
        <v>57</v>
      </c>
      <c r="F31" s="7"/>
      <c r="G31" s="24"/>
      <c r="H31" s="10">
        <f t="shared" si="4"/>
        <v>0</v>
      </c>
    </row>
    <row r="32" spans="1:8" ht="38.25" x14ac:dyDescent="0.2">
      <c r="A32" s="40"/>
      <c r="B32" s="40"/>
      <c r="C32" s="40"/>
      <c r="D32" s="7" t="s">
        <v>54</v>
      </c>
      <c r="E32" s="6" t="s">
        <v>55</v>
      </c>
      <c r="F32" s="7">
        <v>1</v>
      </c>
      <c r="G32" s="24"/>
      <c r="H32" s="10">
        <f t="shared" si="4"/>
        <v>0</v>
      </c>
    </row>
    <row r="33" spans="1:8" ht="135.6" customHeight="1" x14ac:dyDescent="0.2">
      <c r="A33" s="38" t="s">
        <v>12</v>
      </c>
      <c r="B33" s="38" t="s">
        <v>13</v>
      </c>
      <c r="C33" s="41" t="s">
        <v>77</v>
      </c>
      <c r="D33" s="14" t="s">
        <v>68</v>
      </c>
      <c r="E33" s="26" t="s">
        <v>80</v>
      </c>
      <c r="F33" s="13">
        <v>1</v>
      </c>
      <c r="G33" s="24"/>
      <c r="H33" s="15">
        <f t="shared" ref="H33:H35" si="5">F33*G33</f>
        <v>0</v>
      </c>
    </row>
    <row r="34" spans="1:8" ht="25.5" x14ac:dyDescent="0.2">
      <c r="A34" s="38"/>
      <c r="B34" s="38"/>
      <c r="C34" s="41"/>
      <c r="D34" s="13" t="s">
        <v>45</v>
      </c>
      <c r="E34" s="27" t="s">
        <v>44</v>
      </c>
      <c r="F34" s="13">
        <v>1</v>
      </c>
      <c r="G34" s="24"/>
      <c r="H34" s="15">
        <f t="shared" si="5"/>
        <v>0</v>
      </c>
    </row>
    <row r="35" spans="1:8" ht="51" x14ac:dyDescent="0.2">
      <c r="A35" s="38"/>
      <c r="B35" s="38"/>
      <c r="C35" s="41"/>
      <c r="D35" s="13" t="s">
        <v>69</v>
      </c>
      <c r="E35" s="25" t="s">
        <v>70</v>
      </c>
      <c r="F35" s="13"/>
      <c r="G35" s="24"/>
      <c r="H35" s="15">
        <f t="shared" si="5"/>
        <v>0</v>
      </c>
    </row>
  </sheetData>
  <sheetProtection autoFilter="0"/>
  <autoFilter ref="A7:H35" xr:uid="{00000000-0001-0000-0000-000000000000}"/>
  <mergeCells count="24">
    <mergeCell ref="B33:B35"/>
    <mergeCell ref="C33:C35"/>
    <mergeCell ref="A33:A35"/>
    <mergeCell ref="A24:A32"/>
    <mergeCell ref="B24:B32"/>
    <mergeCell ref="C24:C32"/>
    <mergeCell ref="C8:C12"/>
    <mergeCell ref="A18:A23"/>
    <mergeCell ref="B18:B23"/>
    <mergeCell ref="C18:C23"/>
    <mergeCell ref="A13:A17"/>
    <mergeCell ref="B13:B17"/>
    <mergeCell ref="C13:C17"/>
    <mergeCell ref="A8:A12"/>
    <mergeCell ref="B8:B12"/>
    <mergeCell ref="F1:G1"/>
    <mergeCell ref="C1:D1"/>
    <mergeCell ref="C3:D3"/>
    <mergeCell ref="C2:D2"/>
    <mergeCell ref="C5:D5"/>
    <mergeCell ref="C4:D4"/>
    <mergeCell ref="F4:G4"/>
    <mergeCell ref="F3:G3"/>
    <mergeCell ref="F5:G5"/>
  </mergeCells>
  <phoneticPr fontId="3" type="noConversion"/>
  <conditionalFormatting sqref="C1:C5 G8:G35">
    <cfRule type="containsBlanks" dxfId="5" priority="1">
      <formula>LEN(TRIM(C1))=0</formula>
    </cfRule>
  </conditionalFormatting>
  <conditionalFormatting sqref="F1 F3 F5">
    <cfRule type="cellIs" dxfId="4" priority="4" operator="equal">
      <formula>"A"</formula>
    </cfRule>
    <cfRule type="cellIs" dxfId="3" priority="5" operator="equal">
      <formula>"B"</formula>
    </cfRule>
    <cfRule type="cellIs" dxfId="2" priority="6" operator="equal">
      <formula>"C"</formula>
    </cfRule>
    <cfRule type="cellIs" dxfId="1" priority="7" operator="equal">
      <formula>"D"</formula>
    </cfRule>
  </conditionalFormatting>
  <conditionalFormatting sqref="H2:H4">
    <cfRule type="containsBlanks" dxfId="0" priority="3">
      <formula>LEN(TRIM(H2))=0</formula>
    </cfRule>
  </conditionalFormatting>
  <pageMargins left="0.33458333333333301" right="0.42057291666666702" top="0.60364583333333299" bottom="0.7421875" header="0.18" footer="0.25"/>
  <pageSetup scale="91" fitToHeight="0" orientation="landscape" r:id="rId1"/>
  <headerFooter>
    <oddHeader>&amp;LDOHERTY MEMORIAL HIGH SCHOOL - WORCESTER, MA&amp;RINTELITEK ENGINEERING + TECHNOLOGY ACADEMY EQUIPMENT BID FORM</oddHeader>
    <oddFooter>&amp;LBLUELINE DESIGN - AMHERST, MA&amp;CPage &amp;P of &amp;N&amp;ROCTOBER 2023</oddFooter>
  </headerFooter>
  <rowBreaks count="3" manualBreakCount="3">
    <brk id="12" max="16383" man="1"/>
    <brk id="17" max="16383" man="1"/>
    <brk id="32" max="16383" man="1"/>
  </rowBreaks>
  <colBreaks count="2" manualBreakCount="2">
    <brk id="7" max="1048575" man="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INTELITEK</vt:lpstr>
      <vt:lpstr>INTELITEK!Print_Titles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L.Starr</dc:creator>
  <cp:lastModifiedBy>Maki, Jessica</cp:lastModifiedBy>
  <cp:lastPrinted>2023-09-20T19:37:37Z</cp:lastPrinted>
  <dcterms:created xsi:type="dcterms:W3CDTF">2015-02-16T20:52:43Z</dcterms:created>
  <dcterms:modified xsi:type="dcterms:W3CDTF">2023-09-22T12:43:39Z</dcterms:modified>
</cp:coreProperties>
</file>